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365" windowHeight="6885" activeTab="0"/>
  </bookViews>
  <sheets>
    <sheet name="Random" sheetId="1" r:id="rId1"/>
    <sheet name="ProfitDistribution" sheetId="2" r:id="rId2"/>
    <sheet name="GrowthDistribution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<sst xmlns="http://schemas.openxmlformats.org/spreadsheetml/2006/main" count="55" uniqueCount="38">
  <si>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Time</t>
  </si>
  <si>
    <t>Signal</t>
  </si>
  <si>
    <t>If/Or</t>
  </si>
  <si>
    <t>20EMA</t>
  </si>
  <si>
    <t>30EMA</t>
  </si>
  <si>
    <t>Pivot</t>
  </si>
  <si>
    <t>Buy</t>
  </si>
  <si>
    <t>Sell</t>
  </si>
  <si>
    <t>BUY/HOLD</t>
  </si>
  <si>
    <t>SimpleSignal</t>
  </si>
  <si>
    <t>CrossOver</t>
  </si>
  <si>
    <t>Profit</t>
  </si>
  <si>
    <t>SelltoBuy</t>
  </si>
  <si>
    <t>BuytoSell</t>
  </si>
  <si>
    <t>Randomized Growth</t>
  </si>
  <si>
    <t>Mean</t>
  </si>
  <si>
    <t>St.Dev</t>
  </si>
  <si>
    <t>Key Assumptions</t>
  </si>
  <si>
    <t>250Day Mean</t>
  </si>
  <si>
    <t>250Day Stdev</t>
  </si>
  <si>
    <t>CrossOverSignal</t>
  </si>
  <si>
    <t>Price</t>
  </si>
  <si>
    <t>Nominal</t>
  </si>
  <si>
    <t>LessBuy/Hold</t>
  </si>
  <si>
    <t>Bin</t>
  </si>
  <si>
    <t>More</t>
  </si>
  <si>
    <t>Frequency</t>
  </si>
  <si>
    <t>Distribution of one Sample Randomized Growth</t>
  </si>
  <si>
    <t>Sample</t>
  </si>
  <si>
    <t>Buy/Hold</t>
  </si>
  <si>
    <t>(SimpleSignal-Buy/Hold)</t>
  </si>
  <si>
    <t>Sum</t>
  </si>
  <si>
    <t>Deviation</t>
  </si>
  <si>
    <t>(Crossover-Buy/Hold)</t>
  </si>
  <si>
    <t>Taken:</t>
  </si>
  <si>
    <t>Average</t>
  </si>
  <si>
    <t>*Note: One example of a set of Randomized Growth</t>
  </si>
  <si>
    <t>Press F9 to get another simulation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</si>
</sst>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%"/>
  </numFmts>
  <fonts count="6">
    <font>
      <sz val="10"/>
      <name val="Arial"/>
      <family val="0"/>
    </font>
    <font>
      <b/>
      <sz val="10"/>
      <name val="Arial"/>
      <family val="2"/>
    </font>
    <font>
      <sz val="14.75"/>
      <name val="Arial"/>
      <family val="0"/>
    </font>
    <font>
      <i/>
      <sz val="10"/>
      <name val="Arial"/>
      <family val="0"/>
    </font>
    <font>
      <b/>
      <sz val="17"/>
      <name val="Arial"/>
      <family val="0"/>
    </font>
    <font>
      <b/>
      <sz val="12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12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>
        <color indexed="61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 style="medium">
        <color indexed="61"/>
      </right>
      <top>
        <color indexed="63"/>
      </top>
      <bottom style="medium">
        <color indexed="61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57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 style="medium">
        <color indexed="57"/>
      </top>
      <bottom style="medium">
        <color indexed="57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1" fillId="9" borderId="0" xfId="0" applyFont="1" applyFill="1" applyAlignment="1">
      <alignment horizontal="center"/>
    </xf>
    <xf numFmtId="0" fontId="0" fillId="10" borderId="19" xfId="0" applyFill="1" applyBorder="1" applyAlignment="1">
      <alignment horizontal="center"/>
    </xf>
    <xf numFmtId="0" fontId="0" fillId="11" borderId="20" xfId="0" applyFill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0" fillId="6" borderId="31" xfId="0" applyFont="1" applyFill="1" applyBorder="1" applyAlignment="1">
      <alignment horizontal="center"/>
    </xf>
    <xf numFmtId="0" fontId="0" fillId="13" borderId="32" xfId="0" applyFill="1" applyBorder="1" applyAlignment="1">
      <alignment horizontal="center"/>
    </xf>
    <xf numFmtId="0" fontId="0" fillId="13" borderId="33" xfId="0" applyFill="1" applyBorder="1" applyAlignment="1">
      <alignment horizontal="center"/>
    </xf>
    <xf numFmtId="0" fontId="0" fillId="13" borderId="34" xfId="0" applyFill="1" applyBorder="1" applyAlignment="1">
      <alignment horizontal="center"/>
    </xf>
    <xf numFmtId="0" fontId="0" fillId="14" borderId="35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3" borderId="36" xfId="0" applyFill="1" applyBorder="1" applyAlignment="1">
      <alignment horizontal="center"/>
    </xf>
    <xf numFmtId="0" fontId="0" fillId="13" borderId="37" xfId="0" applyFill="1" applyBorder="1" applyAlignment="1">
      <alignment horizontal="center"/>
    </xf>
    <xf numFmtId="10" fontId="0" fillId="3" borderId="38" xfId="0" applyNumberFormat="1" applyFill="1" applyBorder="1" applyAlignment="1">
      <alignment horizontal="center"/>
    </xf>
    <xf numFmtId="10" fontId="0" fillId="3" borderId="39" xfId="0" applyNumberFormat="1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10" fontId="0" fillId="3" borderId="36" xfId="0" applyNumberFormat="1" applyFill="1" applyBorder="1" applyAlignment="1">
      <alignment horizontal="center"/>
    </xf>
    <xf numFmtId="10" fontId="0" fillId="3" borderId="40" xfId="0" applyNumberFormat="1" applyFill="1" applyBorder="1" applyAlignment="1">
      <alignment horizontal="center"/>
    </xf>
    <xf numFmtId="10" fontId="0" fillId="3" borderId="41" xfId="0" applyNumberFormat="1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12" borderId="45" xfId="0" applyFill="1" applyBorder="1" applyAlignment="1">
      <alignment horizontal="center"/>
    </xf>
    <xf numFmtId="10" fontId="0" fillId="12" borderId="0" xfId="0" applyNumberFormat="1" applyFill="1" applyBorder="1" applyAlignment="1">
      <alignment horizontal="center"/>
    </xf>
    <xf numFmtId="10" fontId="0" fillId="12" borderId="46" xfId="0" applyNumberFormat="1" applyFill="1" applyBorder="1" applyAlignment="1">
      <alignment horizontal="center"/>
    </xf>
    <xf numFmtId="0" fontId="0" fillId="12" borderId="47" xfId="0" applyFill="1" applyBorder="1" applyAlignment="1">
      <alignment horizontal="center"/>
    </xf>
    <xf numFmtId="10" fontId="0" fillId="12" borderId="48" xfId="0" applyNumberFormat="1" applyFill="1" applyBorder="1" applyAlignment="1">
      <alignment horizontal="center"/>
    </xf>
    <xf numFmtId="10" fontId="0" fillId="12" borderId="49" xfId="0" applyNumberFormat="1" applyFill="1" applyBorder="1" applyAlignment="1">
      <alignment horizontal="center"/>
    </xf>
    <xf numFmtId="0" fontId="0" fillId="15" borderId="50" xfId="0" applyFill="1" applyBorder="1" applyAlignment="1">
      <alignment horizontal="center"/>
    </xf>
    <xf numFmtId="0" fontId="0" fillId="15" borderId="51" xfId="0" applyFill="1" applyBorder="1" applyAlignment="1">
      <alignment horizontal="center"/>
    </xf>
    <xf numFmtId="0" fontId="0" fillId="15" borderId="52" xfId="0" applyFill="1" applyBorder="1" applyAlignment="1">
      <alignment horizontal="center"/>
    </xf>
    <xf numFmtId="0" fontId="0" fillId="15" borderId="53" xfId="0" applyFill="1" applyBorder="1" applyAlignment="1">
      <alignment horizontal="center"/>
    </xf>
    <xf numFmtId="10" fontId="0" fillId="5" borderId="51" xfId="0" applyNumberFormat="1" applyFill="1" applyBorder="1" applyAlignment="1">
      <alignment horizontal="center"/>
    </xf>
    <xf numFmtId="10" fontId="0" fillId="5" borderId="52" xfId="0" applyNumberFormat="1" applyFill="1" applyBorder="1" applyAlignment="1">
      <alignment horizontal="center"/>
    </xf>
    <xf numFmtId="0" fontId="0" fillId="15" borderId="54" xfId="0" applyFill="1" applyBorder="1" applyAlignment="1">
      <alignment horizontal="center"/>
    </xf>
    <xf numFmtId="10" fontId="0" fillId="5" borderId="0" xfId="0" applyNumberFormat="1" applyFill="1" applyBorder="1" applyAlignment="1">
      <alignment horizontal="center"/>
    </xf>
    <xf numFmtId="10" fontId="0" fillId="5" borderId="55" xfId="0" applyNumberFormat="1" applyFill="1" applyBorder="1" applyAlignment="1">
      <alignment horizontal="center"/>
    </xf>
    <xf numFmtId="0" fontId="0" fillId="15" borderId="56" xfId="0" applyFill="1" applyBorder="1" applyAlignment="1">
      <alignment horizontal="center"/>
    </xf>
    <xf numFmtId="10" fontId="0" fillId="5" borderId="57" xfId="0" applyNumberFormat="1" applyFill="1" applyBorder="1" applyAlignment="1">
      <alignment horizontal="center"/>
    </xf>
    <xf numFmtId="10" fontId="0" fillId="5" borderId="58" xfId="0" applyNumberFormat="1" applyFill="1" applyBorder="1" applyAlignment="1">
      <alignment horizontal="center"/>
    </xf>
    <xf numFmtId="22" fontId="0" fillId="9" borderId="0" xfId="0" applyNumberFormat="1" applyFill="1" applyAlignment="1">
      <alignment horizontal="center"/>
    </xf>
    <xf numFmtId="0" fontId="3" fillId="9" borderId="59" xfId="0" applyFont="1" applyFill="1" applyBorder="1" applyAlignment="1">
      <alignment horizontal="right"/>
    </xf>
    <xf numFmtId="0" fontId="0" fillId="9" borderId="0" xfId="0" applyFill="1" applyBorder="1" applyAlignment="1">
      <alignment horizontal="right"/>
    </xf>
    <xf numFmtId="0" fontId="0" fillId="9" borderId="60" xfId="0" applyFill="1" applyBorder="1" applyAlignment="1">
      <alignment horizontal="right"/>
    </xf>
    <xf numFmtId="0" fontId="1" fillId="2" borderId="6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62" xfId="0" applyFont="1" applyFill="1" applyBorder="1" applyAlignment="1">
      <alignment horizontal="center"/>
    </xf>
    <xf numFmtId="0" fontId="1" fillId="9" borderId="63" xfId="0" applyFont="1" applyFill="1" applyBorder="1" applyAlignment="1">
      <alignment horizontal="center"/>
    </xf>
    <xf numFmtId="0" fontId="1" fillId="9" borderId="64" xfId="0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Random Walk Simulation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Simulated price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Random!$C$9:$C$259</c:f>
              <c:numCache>
                <c:ptCount val="251"/>
                <c:pt idx="0">
                  <c:v>100</c:v>
                </c:pt>
                <c:pt idx="1">
                  <c:v>99.66872483769568</c:v>
                </c:pt>
                <c:pt idx="2">
                  <c:v>98.66544185393735</c:v>
                </c:pt>
                <c:pt idx="3">
                  <c:v>98.85971996035346</c:v>
                </c:pt>
                <c:pt idx="4">
                  <c:v>99.60310502507058</c:v>
                </c:pt>
                <c:pt idx="5">
                  <c:v>99.48204907622616</c:v>
                </c:pt>
                <c:pt idx="6">
                  <c:v>99.52117227191133</c:v>
                </c:pt>
                <c:pt idx="7">
                  <c:v>99.72803002228086</c:v>
                </c:pt>
                <c:pt idx="8">
                  <c:v>100.04764284899248</c:v>
                </c:pt>
                <c:pt idx="9">
                  <c:v>100.38048116388947</c:v>
                </c:pt>
                <c:pt idx="10">
                  <c:v>101.58171628465863</c:v>
                </c:pt>
                <c:pt idx="11">
                  <c:v>101.72228972864002</c:v>
                </c:pt>
                <c:pt idx="12">
                  <c:v>101.60204619952063</c:v>
                </c:pt>
                <c:pt idx="13">
                  <c:v>102.25349932479024</c:v>
                </c:pt>
                <c:pt idx="14">
                  <c:v>101.73154927667639</c:v>
                </c:pt>
                <c:pt idx="15">
                  <c:v>100.75961874548865</c:v>
                </c:pt>
                <c:pt idx="16">
                  <c:v>100.99586397645584</c:v>
                </c:pt>
                <c:pt idx="17">
                  <c:v>101.03225438627017</c:v>
                </c:pt>
                <c:pt idx="18">
                  <c:v>101.72140778994054</c:v>
                </c:pt>
                <c:pt idx="19">
                  <c:v>102.14868150865594</c:v>
                </c:pt>
                <c:pt idx="20">
                  <c:v>100.82934083298441</c:v>
                </c:pt>
                <c:pt idx="21">
                  <c:v>100.30039074922301</c:v>
                </c:pt>
                <c:pt idx="22">
                  <c:v>98.29518929124362</c:v>
                </c:pt>
                <c:pt idx="23">
                  <c:v>97.69776783270162</c:v>
                </c:pt>
                <c:pt idx="24">
                  <c:v>97.81325299522074</c:v>
                </c:pt>
                <c:pt idx="25">
                  <c:v>96.74938559199258</c:v>
                </c:pt>
                <c:pt idx="26">
                  <c:v>94.9066351694085</c:v>
                </c:pt>
                <c:pt idx="27">
                  <c:v>94.77425186853205</c:v>
                </c:pt>
                <c:pt idx="28">
                  <c:v>97.41796559123331</c:v>
                </c:pt>
                <c:pt idx="29">
                  <c:v>98.33682425117773</c:v>
                </c:pt>
                <c:pt idx="30">
                  <c:v>98.59367194416691</c:v>
                </c:pt>
                <c:pt idx="31">
                  <c:v>98.13131015910417</c:v>
                </c:pt>
                <c:pt idx="32">
                  <c:v>98.44470059186713</c:v>
                </c:pt>
                <c:pt idx="33">
                  <c:v>98.31730748285825</c:v>
                </c:pt>
                <c:pt idx="34">
                  <c:v>96.96249593346663</c:v>
                </c:pt>
                <c:pt idx="35">
                  <c:v>97.67061564821402</c:v>
                </c:pt>
                <c:pt idx="36">
                  <c:v>97.18764444670904</c:v>
                </c:pt>
                <c:pt idx="37">
                  <c:v>96.92394095602619</c:v>
                </c:pt>
                <c:pt idx="38">
                  <c:v>96.4352349957025</c:v>
                </c:pt>
                <c:pt idx="39">
                  <c:v>96.10927029677423</c:v>
                </c:pt>
                <c:pt idx="40">
                  <c:v>95.44124377719525</c:v>
                </c:pt>
                <c:pt idx="41">
                  <c:v>96.07108536905413</c:v>
                </c:pt>
                <c:pt idx="42">
                  <c:v>96.30647097298605</c:v>
                </c:pt>
                <c:pt idx="43">
                  <c:v>96.13964860507184</c:v>
                </c:pt>
                <c:pt idx="44">
                  <c:v>96.43832714931864</c:v>
                </c:pt>
                <c:pt idx="45">
                  <c:v>96.78741391254512</c:v>
                </c:pt>
                <c:pt idx="46">
                  <c:v>96.09811700080058</c:v>
                </c:pt>
                <c:pt idx="47">
                  <c:v>95.649059199186</c:v>
                </c:pt>
                <c:pt idx="48">
                  <c:v>95.14062737308474</c:v>
                </c:pt>
                <c:pt idx="49">
                  <c:v>93.84107160943789</c:v>
                </c:pt>
                <c:pt idx="50">
                  <c:v>94.41097415991501</c:v>
                </c:pt>
                <c:pt idx="51">
                  <c:v>93.81998014148837</c:v>
                </c:pt>
                <c:pt idx="52">
                  <c:v>92.29756279201423</c:v>
                </c:pt>
                <c:pt idx="53">
                  <c:v>90.42760882895601</c:v>
                </c:pt>
                <c:pt idx="54">
                  <c:v>91.30282063921788</c:v>
                </c:pt>
                <c:pt idx="55">
                  <c:v>92.23187764864369</c:v>
                </c:pt>
                <c:pt idx="56">
                  <c:v>91.58019144973622</c:v>
                </c:pt>
                <c:pt idx="57">
                  <c:v>91.47925556274025</c:v>
                </c:pt>
                <c:pt idx="58">
                  <c:v>91.79132320843868</c:v>
                </c:pt>
                <c:pt idx="59">
                  <c:v>92.36998256416362</c:v>
                </c:pt>
                <c:pt idx="60">
                  <c:v>92.24951350824463</c:v>
                </c:pt>
                <c:pt idx="61">
                  <c:v>92.84853024739576</c:v>
                </c:pt>
                <c:pt idx="62">
                  <c:v>93.2135971241635</c:v>
                </c:pt>
                <c:pt idx="63">
                  <c:v>91.70824351696358</c:v>
                </c:pt>
                <c:pt idx="64">
                  <c:v>89.81584795540714</c:v>
                </c:pt>
                <c:pt idx="65">
                  <c:v>88.40977831596756</c:v>
                </c:pt>
                <c:pt idx="66">
                  <c:v>88.42769234555554</c:v>
                </c:pt>
                <c:pt idx="67">
                  <c:v>88.96823241613212</c:v>
                </c:pt>
                <c:pt idx="68">
                  <c:v>88.64049288189409</c:v>
                </c:pt>
                <c:pt idx="69">
                  <c:v>89.92125546673006</c:v>
                </c:pt>
                <c:pt idx="70">
                  <c:v>91.09146123826108</c:v>
                </c:pt>
                <c:pt idx="71">
                  <c:v>92.47609576482755</c:v>
                </c:pt>
                <c:pt idx="72">
                  <c:v>93.47959212765952</c:v>
                </c:pt>
                <c:pt idx="73">
                  <c:v>93.39541128383692</c:v>
                </c:pt>
                <c:pt idx="74">
                  <c:v>94.61467353019107</c:v>
                </c:pt>
                <c:pt idx="75">
                  <c:v>94.17719749970183</c:v>
                </c:pt>
                <c:pt idx="76">
                  <c:v>92.82547483404333</c:v>
                </c:pt>
                <c:pt idx="77">
                  <c:v>92.53552601159836</c:v>
                </c:pt>
                <c:pt idx="78">
                  <c:v>91.70788260519612</c:v>
                </c:pt>
                <c:pt idx="79">
                  <c:v>92.66352375171421</c:v>
                </c:pt>
                <c:pt idx="80">
                  <c:v>94.06060993924578</c:v>
                </c:pt>
                <c:pt idx="81">
                  <c:v>94.6649859832812</c:v>
                </c:pt>
                <c:pt idx="82">
                  <c:v>97.4359621833673</c:v>
                </c:pt>
                <c:pt idx="83">
                  <c:v>97.86048320930034</c:v>
                </c:pt>
                <c:pt idx="84">
                  <c:v>98.80113826640519</c:v>
                </c:pt>
                <c:pt idx="85">
                  <c:v>100.77936102233794</c:v>
                </c:pt>
                <c:pt idx="86">
                  <c:v>100.71810905812771</c:v>
                </c:pt>
                <c:pt idx="87">
                  <c:v>100.66897385313011</c:v>
                </c:pt>
                <c:pt idx="88">
                  <c:v>101.20730927681008</c:v>
                </c:pt>
                <c:pt idx="89">
                  <c:v>101.74512257830992</c:v>
                </c:pt>
                <c:pt idx="90">
                  <c:v>101.0828492461331</c:v>
                </c:pt>
                <c:pt idx="91">
                  <c:v>100.39464948756769</c:v>
                </c:pt>
                <c:pt idx="92">
                  <c:v>101.28113119463269</c:v>
                </c:pt>
                <c:pt idx="93">
                  <c:v>101.0327099776852</c:v>
                </c:pt>
                <c:pt idx="94">
                  <c:v>102.02630017708219</c:v>
                </c:pt>
                <c:pt idx="95">
                  <c:v>101.50893131057339</c:v>
                </c:pt>
                <c:pt idx="96">
                  <c:v>101.06611338505371</c:v>
                </c:pt>
                <c:pt idx="97">
                  <c:v>101.8194898802113</c:v>
                </c:pt>
                <c:pt idx="98">
                  <c:v>101.91961569483637</c:v>
                </c:pt>
                <c:pt idx="99">
                  <c:v>101.49452146763174</c:v>
                </c:pt>
                <c:pt idx="100">
                  <c:v>101.03311425809257</c:v>
                </c:pt>
                <c:pt idx="101">
                  <c:v>99.18521913778712</c:v>
                </c:pt>
                <c:pt idx="102">
                  <c:v>97.9694305185789</c:v>
                </c:pt>
                <c:pt idx="103">
                  <c:v>98.24692021818137</c:v>
                </c:pt>
                <c:pt idx="104">
                  <c:v>97.81126984868742</c:v>
                </c:pt>
                <c:pt idx="105">
                  <c:v>98.27667118064873</c:v>
                </c:pt>
                <c:pt idx="106">
                  <c:v>97.30433802686663</c:v>
                </c:pt>
                <c:pt idx="107">
                  <c:v>98.65776366546382</c:v>
                </c:pt>
                <c:pt idx="108">
                  <c:v>99.70783152620913</c:v>
                </c:pt>
                <c:pt idx="109">
                  <c:v>99.66597215122205</c:v>
                </c:pt>
                <c:pt idx="110">
                  <c:v>99.54346375566224</c:v>
                </c:pt>
                <c:pt idx="111">
                  <c:v>98.76501509549671</c:v>
                </c:pt>
                <c:pt idx="112">
                  <c:v>97.46986559160815</c:v>
                </c:pt>
                <c:pt idx="113">
                  <c:v>98.69339954338393</c:v>
                </c:pt>
                <c:pt idx="114">
                  <c:v>99.65577020884835</c:v>
                </c:pt>
                <c:pt idx="115">
                  <c:v>100.57346476970953</c:v>
                </c:pt>
                <c:pt idx="116">
                  <c:v>99.11838744335563</c:v>
                </c:pt>
                <c:pt idx="117">
                  <c:v>98.93006668175188</c:v>
                </c:pt>
                <c:pt idx="118">
                  <c:v>98.17760069815235</c:v>
                </c:pt>
                <c:pt idx="119">
                  <c:v>98.99207536032597</c:v>
                </c:pt>
                <c:pt idx="120">
                  <c:v>98.6803333162687</c:v>
                </c:pt>
                <c:pt idx="121">
                  <c:v>99.01196363879231</c:v>
                </c:pt>
                <c:pt idx="122">
                  <c:v>100.2264668570209</c:v>
                </c:pt>
                <c:pt idx="123">
                  <c:v>99.7600858164714</c:v>
                </c:pt>
                <c:pt idx="124">
                  <c:v>100.1019583131991</c:v>
                </c:pt>
                <c:pt idx="125">
                  <c:v>101.36607128352128</c:v>
                </c:pt>
                <c:pt idx="126">
                  <c:v>101.31568773437121</c:v>
                </c:pt>
                <c:pt idx="127">
                  <c:v>100.96198617970545</c:v>
                </c:pt>
                <c:pt idx="128">
                  <c:v>100.73074316895435</c:v>
                </c:pt>
                <c:pt idx="129">
                  <c:v>102.72423656001007</c:v>
                </c:pt>
                <c:pt idx="130">
                  <c:v>103.73829698065101</c:v>
                </c:pt>
                <c:pt idx="131">
                  <c:v>102.67043910500472</c:v>
                </c:pt>
                <c:pt idx="132">
                  <c:v>104.13184628114413</c:v>
                </c:pt>
                <c:pt idx="133">
                  <c:v>104.70555045487822</c:v>
                </c:pt>
                <c:pt idx="134">
                  <c:v>105.54424788534904</c:v>
                </c:pt>
                <c:pt idx="135">
                  <c:v>105.11471786231503</c:v>
                </c:pt>
                <c:pt idx="136">
                  <c:v>105.33533089050422</c:v>
                </c:pt>
                <c:pt idx="137">
                  <c:v>106.22634408378391</c:v>
                </c:pt>
                <c:pt idx="138">
                  <c:v>105.91832104094763</c:v>
                </c:pt>
                <c:pt idx="139">
                  <c:v>106.38833393225106</c:v>
                </c:pt>
                <c:pt idx="140">
                  <c:v>107.00180399225978</c:v>
                </c:pt>
                <c:pt idx="141">
                  <c:v>107.36320197494722</c:v>
                </c:pt>
                <c:pt idx="142">
                  <c:v>107.90631582120406</c:v>
                </c:pt>
                <c:pt idx="143">
                  <c:v>106.33983909303306</c:v>
                </c:pt>
                <c:pt idx="144">
                  <c:v>106.977159873437</c:v>
                </c:pt>
                <c:pt idx="145">
                  <c:v>106.59269562938303</c:v>
                </c:pt>
                <c:pt idx="146">
                  <c:v>106.647974605834</c:v>
                </c:pt>
                <c:pt idx="147">
                  <c:v>106.05019232882721</c:v>
                </c:pt>
                <c:pt idx="148">
                  <c:v>106.29611940660318</c:v>
                </c:pt>
                <c:pt idx="149">
                  <c:v>107.71413233983479</c:v>
                </c:pt>
                <c:pt idx="150">
                  <c:v>109.13971032025377</c:v>
                </c:pt>
                <c:pt idx="151">
                  <c:v>109.39297997447363</c:v>
                </c:pt>
                <c:pt idx="152">
                  <c:v>109.93588803895489</c:v>
                </c:pt>
                <c:pt idx="153">
                  <c:v>109.59569703477803</c:v>
                </c:pt>
                <c:pt idx="154">
                  <c:v>108.17008483357897</c:v>
                </c:pt>
                <c:pt idx="155">
                  <c:v>107.90019478028091</c:v>
                </c:pt>
                <c:pt idx="156">
                  <c:v>106.67701983480983</c:v>
                </c:pt>
                <c:pt idx="157">
                  <c:v>107.50757950405615</c:v>
                </c:pt>
                <c:pt idx="158">
                  <c:v>106.15610698837911</c:v>
                </c:pt>
                <c:pt idx="159">
                  <c:v>105.95779310757753</c:v>
                </c:pt>
                <c:pt idx="160">
                  <c:v>105.82753636175626</c:v>
                </c:pt>
                <c:pt idx="161">
                  <c:v>105.59789355976523</c:v>
                </c:pt>
                <c:pt idx="162">
                  <c:v>106.00530416534683</c:v>
                </c:pt>
                <c:pt idx="163">
                  <c:v>107.7044162784078</c:v>
                </c:pt>
                <c:pt idx="164">
                  <c:v>108.02413830018915</c:v>
                </c:pt>
                <c:pt idx="165">
                  <c:v>108.08465735056676</c:v>
                </c:pt>
                <c:pt idx="166">
                  <c:v>107.86365809977194</c:v>
                </c:pt>
                <c:pt idx="167">
                  <c:v>107.02722574789388</c:v>
                </c:pt>
                <c:pt idx="168">
                  <c:v>107.79395205314303</c:v>
                </c:pt>
                <c:pt idx="169">
                  <c:v>107.28020046586437</c:v>
                </c:pt>
                <c:pt idx="170">
                  <c:v>106.81563370856428</c:v>
                </c:pt>
                <c:pt idx="171">
                  <c:v>106.95260152754133</c:v>
                </c:pt>
                <c:pt idx="172">
                  <c:v>107.05963246506921</c:v>
                </c:pt>
                <c:pt idx="173">
                  <c:v>108.20752069562863</c:v>
                </c:pt>
                <c:pt idx="174">
                  <c:v>106.64805516361048</c:v>
                </c:pt>
                <c:pt idx="175">
                  <c:v>107.23260303810453</c:v>
                </c:pt>
                <c:pt idx="176">
                  <c:v>109.20850102278575</c:v>
                </c:pt>
                <c:pt idx="177">
                  <c:v>107.86595160000206</c:v>
                </c:pt>
                <c:pt idx="178">
                  <c:v>105.90898568789905</c:v>
                </c:pt>
                <c:pt idx="179">
                  <c:v>105.96898198744537</c:v>
                </c:pt>
                <c:pt idx="180">
                  <c:v>107.04884239802792</c:v>
                </c:pt>
                <c:pt idx="181">
                  <c:v>106.29357006755409</c:v>
                </c:pt>
                <c:pt idx="182">
                  <c:v>106.45332245959197</c:v>
                </c:pt>
                <c:pt idx="183">
                  <c:v>106.33552637743753</c:v>
                </c:pt>
                <c:pt idx="184">
                  <c:v>106.1364089739417</c:v>
                </c:pt>
                <c:pt idx="185">
                  <c:v>106.78737863591182</c:v>
                </c:pt>
                <c:pt idx="186">
                  <c:v>105.12347108898649</c:v>
                </c:pt>
                <c:pt idx="187">
                  <c:v>104.47779294219458</c:v>
                </c:pt>
                <c:pt idx="188">
                  <c:v>105.18456921742828</c:v>
                </c:pt>
                <c:pt idx="189">
                  <c:v>105.040518664812</c:v>
                </c:pt>
                <c:pt idx="190">
                  <c:v>105.06836454678535</c:v>
                </c:pt>
                <c:pt idx="191">
                  <c:v>107.85053333464779</c:v>
                </c:pt>
                <c:pt idx="192">
                  <c:v>106.55898745573668</c:v>
                </c:pt>
                <c:pt idx="193">
                  <c:v>107.2168920330574</c:v>
                </c:pt>
                <c:pt idx="194">
                  <c:v>107.00683388352319</c:v>
                </c:pt>
                <c:pt idx="195">
                  <c:v>108.57152499605014</c:v>
                </c:pt>
                <c:pt idx="196">
                  <c:v>107.6400602757019</c:v>
                </c:pt>
                <c:pt idx="197">
                  <c:v>107.60134222513307</c:v>
                </c:pt>
                <c:pt idx="198">
                  <c:v>106.50696421819764</c:v>
                </c:pt>
                <c:pt idx="199">
                  <c:v>106.30744436689962</c:v>
                </c:pt>
                <c:pt idx="200">
                  <c:v>105.16318878962417</c:v>
                </c:pt>
                <c:pt idx="201">
                  <c:v>105.29960843860812</c:v>
                </c:pt>
                <c:pt idx="202">
                  <c:v>107.01482278365864</c:v>
                </c:pt>
                <c:pt idx="203">
                  <c:v>107.7806958429183</c:v>
                </c:pt>
                <c:pt idx="204">
                  <c:v>108.88563710092751</c:v>
                </c:pt>
                <c:pt idx="205">
                  <c:v>107.71172489755817</c:v>
                </c:pt>
                <c:pt idx="206">
                  <c:v>108.6067393380532</c:v>
                </c:pt>
                <c:pt idx="207">
                  <c:v>112.09710707901647</c:v>
                </c:pt>
                <c:pt idx="208">
                  <c:v>111.23988487252413</c:v>
                </c:pt>
                <c:pt idx="209">
                  <c:v>111.78000865444913</c:v>
                </c:pt>
                <c:pt idx="210">
                  <c:v>112.03759552585484</c:v>
                </c:pt>
                <c:pt idx="211">
                  <c:v>109.59088090056477</c:v>
                </c:pt>
                <c:pt idx="212">
                  <c:v>109.34534634890008</c:v>
                </c:pt>
                <c:pt idx="213">
                  <c:v>109.07025694481686</c:v>
                </c:pt>
                <c:pt idx="214">
                  <c:v>109.22918075870595</c:v>
                </c:pt>
                <c:pt idx="215">
                  <c:v>108.37942494169117</c:v>
                </c:pt>
                <c:pt idx="216">
                  <c:v>109.6099444215587</c:v>
                </c:pt>
                <c:pt idx="217">
                  <c:v>110.5597982745223</c:v>
                </c:pt>
                <c:pt idx="218">
                  <c:v>110.9444169625393</c:v>
                </c:pt>
                <c:pt idx="219">
                  <c:v>111.12725030101207</c:v>
                </c:pt>
                <c:pt idx="220">
                  <c:v>109.91416035618717</c:v>
                </c:pt>
                <c:pt idx="221">
                  <c:v>110.59115091582865</c:v>
                </c:pt>
                <c:pt idx="222">
                  <c:v>111.72488912732646</c:v>
                </c:pt>
                <c:pt idx="223">
                  <c:v>111.73370579670423</c:v>
                </c:pt>
                <c:pt idx="224">
                  <c:v>112.0371251336749</c:v>
                </c:pt>
                <c:pt idx="225">
                  <c:v>114.1265986367336</c:v>
                </c:pt>
                <c:pt idx="226">
                  <c:v>113.20089130962849</c:v>
                </c:pt>
                <c:pt idx="227">
                  <c:v>114.30792175997952</c:v>
                </c:pt>
                <c:pt idx="228">
                  <c:v>116.23596266330924</c:v>
                </c:pt>
                <c:pt idx="229">
                  <c:v>114.84659802064311</c:v>
                </c:pt>
                <c:pt idx="230">
                  <c:v>114.17350969283542</c:v>
                </c:pt>
                <c:pt idx="231">
                  <c:v>113.3892283988547</c:v>
                </c:pt>
                <c:pt idx="232">
                  <c:v>113.23823957790695</c:v>
                </c:pt>
                <c:pt idx="233">
                  <c:v>112.45852224190737</c:v>
                </c:pt>
                <c:pt idx="234">
                  <c:v>111.63825866290841</c:v>
                </c:pt>
                <c:pt idx="235">
                  <c:v>111.81551470526601</c:v>
                </c:pt>
                <c:pt idx="236">
                  <c:v>111.6946953014227</c:v>
                </c:pt>
                <c:pt idx="237">
                  <c:v>111.77639549045533</c:v>
                </c:pt>
                <c:pt idx="238">
                  <c:v>113.78071704714911</c:v>
                </c:pt>
                <c:pt idx="239">
                  <c:v>112.1392335586235</c:v>
                </c:pt>
                <c:pt idx="240">
                  <c:v>113.69620877708202</c:v>
                </c:pt>
                <c:pt idx="241">
                  <c:v>116.27721121914354</c:v>
                </c:pt>
                <c:pt idx="242">
                  <c:v>117.51680517276343</c:v>
                </c:pt>
                <c:pt idx="243">
                  <c:v>118.3507658366398</c:v>
                </c:pt>
                <c:pt idx="244">
                  <c:v>117.68304962250977</c:v>
                </c:pt>
                <c:pt idx="245">
                  <c:v>116.80598961715933</c:v>
                </c:pt>
                <c:pt idx="246">
                  <c:v>116.93596255000692</c:v>
                </c:pt>
                <c:pt idx="247">
                  <c:v>116.22993162605155</c:v>
                </c:pt>
                <c:pt idx="248">
                  <c:v>117.07364802684125</c:v>
                </c:pt>
                <c:pt idx="249">
                  <c:v>117.23532194740686</c:v>
                </c:pt>
                <c:pt idx="250">
                  <c:v>116.47448945596373</c:v>
                </c:pt>
              </c:numCache>
            </c:numRef>
          </c:val>
          <c:smooth val="0"/>
        </c:ser>
        <c:ser>
          <c:idx val="1"/>
          <c:order val="1"/>
          <c:tx>
            <c:v>20MA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Random!$E$10:$E$259</c:f>
              <c:numCache>
                <c:ptCount val="250"/>
                <c:pt idx="20">
                  <c:v>100.61673175572193</c:v>
                </c:pt>
                <c:pt idx="21">
                  <c:v>101.33746527900057</c:v>
                </c:pt>
                <c:pt idx="22">
                  <c:v>101.00677958817286</c:v>
                </c:pt>
                <c:pt idx="23">
                  <c:v>100.551206438964</c:v>
                </c:pt>
                <c:pt idx="24">
                  <c:v>100.15937681081844</c:v>
                </c:pt>
                <c:pt idx="25">
                  <c:v>99.75835349546885</c:v>
                </c:pt>
                <c:pt idx="26">
                  <c:v>99.1494306147641</c:v>
                </c:pt>
                <c:pt idx="27">
                  <c:v>98.5236303629903</c:v>
                </c:pt>
                <c:pt idx="28">
                  <c:v>98.09328614311957</c:v>
                </c:pt>
                <c:pt idx="29">
                  <c:v>97.71210041737176</c:v>
                </c:pt>
                <c:pt idx="30">
                  <c:v>97.48853352849001</c:v>
                </c:pt>
                <c:pt idx="31">
                  <c:v>97.27162546947811</c:v>
                </c:pt>
                <c:pt idx="32">
                  <c:v>97.28657659954047</c:v>
                </c:pt>
                <c:pt idx="33">
                  <c:v>97.34853056455613</c:v>
                </c:pt>
                <c:pt idx="34">
                  <c:v>97.26345485838073</c:v>
                </c:pt>
                <c:pt idx="35">
                  <c:v>97.35557786400287</c:v>
                </c:pt>
                <c:pt idx="36">
                  <c:v>97.58367879173292</c:v>
                </c:pt>
                <c:pt idx="37">
                  <c:v>97.79864770048235</c:v>
                </c:pt>
                <c:pt idx="38">
                  <c:v>97.70037464092925</c:v>
                </c:pt>
                <c:pt idx="39">
                  <c:v>97.47761924548891</c:v>
                </c:pt>
                <c:pt idx="40">
                  <c:v>97.16237642879176</c:v>
                </c:pt>
                <c:pt idx="41">
                  <c:v>96.95635394978675</c:v>
                </c:pt>
                <c:pt idx="42">
                  <c:v>96.74253098789862</c:v>
                </c:pt>
                <c:pt idx="43">
                  <c:v>96.52476510011999</c:v>
                </c:pt>
                <c:pt idx="44">
                  <c:v>96.47234822170519</c:v>
                </c:pt>
                <c:pt idx="45">
                  <c:v>96.38402804813832</c:v>
                </c:pt>
                <c:pt idx="46">
                  <c:v>96.27507530354747</c:v>
                </c:pt>
                <c:pt idx="47">
                  <c:v>96.14758712786345</c:v>
                </c:pt>
                <c:pt idx="48">
                  <c:v>96.01812636560166</c:v>
                </c:pt>
                <c:pt idx="49">
                  <c:v>95.79130649686803</c:v>
                </c:pt>
                <c:pt idx="50">
                  <c:v>95.68827953514</c:v>
                </c:pt>
                <c:pt idx="51">
                  <c:v>95.46316901238342</c:v>
                </c:pt>
                <c:pt idx="52">
                  <c:v>95.06227819428624</c:v>
                </c:pt>
                <c:pt idx="53">
                  <c:v>94.49107421667466</c:v>
                </c:pt>
                <c:pt idx="54">
                  <c:v>93.97752356566458</c:v>
                </c:pt>
                <c:pt idx="55">
                  <c:v>93.52196993927444</c:v>
                </c:pt>
                <c:pt idx="56">
                  <c:v>93.070177384168</c:v>
                </c:pt>
                <c:pt idx="57">
                  <c:v>92.65319702052344</c:v>
                </c:pt>
                <c:pt idx="58">
                  <c:v>92.31826660405883</c:v>
                </c:pt>
                <c:pt idx="59">
                  <c:v>92.17115769953139</c:v>
                </c:pt>
                <c:pt idx="60">
                  <c:v>91.95501163436435</c:v>
                </c:pt>
                <c:pt idx="61">
                  <c:v>91.85786664495508</c:v>
                </c:pt>
                <c:pt idx="62">
                  <c:v>91.94947007817001</c:v>
                </c:pt>
                <c:pt idx="63">
                  <c:v>92.07753354697077</c:v>
                </c:pt>
                <c:pt idx="64">
                  <c:v>91.92883627858969</c:v>
                </c:pt>
                <c:pt idx="65">
                  <c:v>91.54662634532207</c:v>
                </c:pt>
                <c:pt idx="66">
                  <c:v>91.231376434904</c:v>
                </c:pt>
                <c:pt idx="67">
                  <c:v>90.9802741202432</c:v>
                </c:pt>
                <c:pt idx="68">
                  <c:v>90.66519108758875</c:v>
                </c:pt>
                <c:pt idx="69">
                  <c:v>90.4203183778454</c:v>
                </c:pt>
                <c:pt idx="70">
                  <c:v>90.30451315084704</c:v>
                </c:pt>
                <c:pt idx="71">
                  <c:v>90.26726970259021</c:v>
                </c:pt>
                <c:pt idx="72">
                  <c:v>90.29386920293982</c:v>
                </c:pt>
                <c:pt idx="73">
                  <c:v>90.46258597962716</c:v>
                </c:pt>
                <c:pt idx="74">
                  <c:v>90.94246853710555</c:v>
                </c:pt>
                <c:pt idx="75">
                  <c:v>91.51921045547898</c:v>
                </c:pt>
                <c:pt idx="76">
                  <c:v>91.95898870432777</c:v>
                </c:pt>
                <c:pt idx="77">
                  <c:v>92.31571806387439</c:v>
                </c:pt>
                <c:pt idx="78">
                  <c:v>92.62245703620458</c:v>
                </c:pt>
                <c:pt idx="79">
                  <c:v>92.896683864703</c:v>
                </c:pt>
                <c:pt idx="80">
                  <c:v>93.19359873480145</c:v>
                </c:pt>
                <c:pt idx="81">
                  <c:v>93.41248775664684</c:v>
                </c:pt>
                <c:pt idx="82">
                  <c:v>93.80812476221762</c:v>
                </c:pt>
                <c:pt idx="83">
                  <c:v>94.25463195476397</c:v>
                </c:pt>
                <c:pt idx="84">
                  <c:v>94.67327842838537</c:v>
                </c:pt>
                <c:pt idx="85">
                  <c:v>95.33349478064899</c:v>
                </c:pt>
                <c:pt idx="86">
                  <c:v>96.12275820305743</c:v>
                </c:pt>
                <c:pt idx="87">
                  <c:v>96.93610298721059</c:v>
                </c:pt>
                <c:pt idx="88">
                  <c:v>97.88604565437198</c:v>
                </c:pt>
                <c:pt idx="89">
                  <c:v>98.79420553703156</c:v>
                </c:pt>
                <c:pt idx="90">
                  <c:v>99.49642946772028</c:v>
                </c:pt>
                <c:pt idx="91">
                  <c:v>100.06939581814893</c:v>
                </c:pt>
                <c:pt idx="92">
                  <c:v>100.45391271927546</c:v>
                </c:pt>
                <c:pt idx="93">
                  <c:v>100.77113539611395</c:v>
                </c:pt>
                <c:pt idx="94">
                  <c:v>101.09365158718165</c:v>
                </c:pt>
                <c:pt idx="95">
                  <c:v>101.16660861600522</c:v>
                </c:pt>
                <c:pt idx="96">
                  <c:v>101.20140904869781</c:v>
                </c:pt>
                <c:pt idx="97">
                  <c:v>101.31646065140593</c:v>
                </c:pt>
                <c:pt idx="98">
                  <c:v>101.38769129320856</c:v>
                </c:pt>
                <c:pt idx="99">
                  <c:v>101.36263118214075</c:v>
                </c:pt>
                <c:pt idx="100">
                  <c:v>101.3576576833367</c:v>
                </c:pt>
                <c:pt idx="101">
                  <c:v>101.23671464835863</c:v>
                </c:pt>
                <c:pt idx="102">
                  <c:v>100.90554458075326</c:v>
                </c:pt>
                <c:pt idx="103">
                  <c:v>100.62696560480286</c:v>
                </c:pt>
                <c:pt idx="104">
                  <c:v>100.20546257196338</c:v>
                </c:pt>
                <c:pt idx="105">
                  <c:v>99.8822365589709</c:v>
                </c:pt>
                <c:pt idx="106">
                  <c:v>99.5060590231522</c:v>
                </c:pt>
                <c:pt idx="107">
                  <c:v>99.18988640167746</c:v>
                </c:pt>
                <c:pt idx="108">
                  <c:v>98.96870798481474</c:v>
                </c:pt>
                <c:pt idx="109">
                  <c:v>98.78585305317377</c:v>
                </c:pt>
                <c:pt idx="110">
                  <c:v>98.63688800293075</c:v>
                </c:pt>
                <c:pt idx="111">
                  <c:v>98.5948675987017</c:v>
                </c:pt>
                <c:pt idx="112">
                  <c:v>98.54491110600462</c:v>
                </c:pt>
                <c:pt idx="113">
                  <c:v>98.58955903852488</c:v>
                </c:pt>
                <c:pt idx="114">
                  <c:v>98.77400907454098</c:v>
                </c:pt>
                <c:pt idx="115">
                  <c:v>99.00368843344705</c:v>
                </c:pt>
                <c:pt idx="116">
                  <c:v>99.18509337509597</c:v>
                </c:pt>
                <c:pt idx="117">
                  <c:v>99.21232367672476</c:v>
                </c:pt>
                <c:pt idx="118">
                  <c:v>99.05930059391906</c:v>
                </c:pt>
                <c:pt idx="119">
                  <c:v>98.99191091482948</c:v>
                </c:pt>
                <c:pt idx="120">
                  <c:v>98.90559787089012</c:v>
                </c:pt>
                <c:pt idx="121">
                  <c:v>98.93029272521969</c:v>
                </c:pt>
                <c:pt idx="122">
                  <c:v>99.20595285176096</c:v>
                </c:pt>
                <c:pt idx="123">
                  <c:v>99.31262147906969</c:v>
                </c:pt>
                <c:pt idx="124">
                  <c:v>99.35724028950477</c:v>
                </c:pt>
                <c:pt idx="125">
                  <c:v>99.43650094088595</c:v>
                </c:pt>
                <c:pt idx="126">
                  <c:v>99.6562309699875</c:v>
                </c:pt>
                <c:pt idx="127">
                  <c:v>99.85942291978287</c:v>
                </c:pt>
                <c:pt idx="128">
                  <c:v>100.11473716686308</c:v>
                </c:pt>
                <c:pt idx="129">
                  <c:v>100.48795328683147</c:v>
                </c:pt>
                <c:pt idx="130">
                  <c:v>100.9937496532697</c:v>
                </c:pt>
                <c:pt idx="131">
                  <c:v>101.35959719989094</c:v>
                </c:pt>
                <c:pt idx="132">
                  <c:v>101.75013514230326</c:v>
                </c:pt>
                <c:pt idx="133">
                  <c:v>102.24468160614396</c:v>
                </c:pt>
                <c:pt idx="134">
                  <c:v>102.78891056335894</c:v>
                </c:pt>
                <c:pt idx="135">
                  <c:v>103.16377522123832</c:v>
                </c:pt>
                <c:pt idx="136">
                  <c:v>103.56573953685161</c:v>
                </c:pt>
                <c:pt idx="137">
                  <c:v>104.09217532725947</c:v>
                </c:pt>
                <c:pt idx="138">
                  <c:v>104.61093311445882</c:v>
                </c:pt>
                <c:pt idx="139">
                  <c:v>104.97734285168289</c:v>
                </c:pt>
                <c:pt idx="140">
                  <c:v>105.30369355284377</c:v>
                </c:pt>
                <c:pt idx="141">
                  <c:v>105.77296983983801</c:v>
                </c:pt>
                <c:pt idx="142">
                  <c:v>106.15041679384402</c:v>
                </c:pt>
                <c:pt idx="143">
                  <c:v>106.3138456576595</c:v>
                </c:pt>
                <c:pt idx="144">
                  <c:v>106.45713685646828</c:v>
                </c:pt>
                <c:pt idx="145">
                  <c:v>106.60493463317509</c:v>
                </c:pt>
                <c:pt idx="146">
                  <c:v>106.73619900470808</c:v>
                </c:pt>
                <c:pt idx="147">
                  <c:v>106.7185838292124</c:v>
                </c:pt>
                <c:pt idx="148">
                  <c:v>106.75636366577797</c:v>
                </c:pt>
                <c:pt idx="149">
                  <c:v>106.88894350653632</c:v>
                </c:pt>
                <c:pt idx="150">
                  <c:v>107.10273413933574</c:v>
                </c:pt>
                <c:pt idx="151">
                  <c:v>107.30571193928839</c:v>
                </c:pt>
                <c:pt idx="152">
                  <c:v>107.50866916106347</c:v>
                </c:pt>
                <c:pt idx="153">
                  <c:v>107.83425495523798</c:v>
                </c:pt>
                <c:pt idx="154">
                  <c:v>107.95354745125215</c:v>
                </c:pt>
                <c:pt idx="155">
                  <c:v>108.08429736634193</c:v>
                </c:pt>
                <c:pt idx="156">
                  <c:v>108.08720188923954</c:v>
                </c:pt>
                <c:pt idx="157">
                  <c:v>108.23294060676241</c:v>
                </c:pt>
                <c:pt idx="158">
                  <c:v>108.21893936494</c:v>
                </c:pt>
                <c:pt idx="159">
                  <c:v>108.04330544171428</c:v>
                </c:pt>
                <c:pt idx="160">
                  <c:v>107.71208804586453</c:v>
                </c:pt>
                <c:pt idx="161">
                  <c:v>107.33257940439371</c:v>
                </c:pt>
                <c:pt idx="162">
                  <c:v>106.93952101703289</c:v>
                </c:pt>
                <c:pt idx="163">
                  <c:v>106.75039294139587</c:v>
                </c:pt>
                <c:pt idx="164">
                  <c:v>106.73579828805688</c:v>
                </c:pt>
                <c:pt idx="165">
                  <c:v>106.75424454508547</c:v>
                </c:pt>
                <c:pt idx="166">
                  <c:v>106.87290837158169</c:v>
                </c:pt>
                <c:pt idx="167">
                  <c:v>106.82487299596544</c:v>
                </c:pt>
                <c:pt idx="168">
                  <c:v>106.98865750244185</c:v>
                </c:pt>
                <c:pt idx="169">
                  <c:v>107.12089823827053</c:v>
                </c:pt>
                <c:pt idx="170">
                  <c:v>107.21970797295133</c:v>
                </c:pt>
                <c:pt idx="171">
                  <c:v>107.35517876972895</c:v>
                </c:pt>
                <c:pt idx="172">
                  <c:v>107.46061159970118</c:v>
                </c:pt>
                <c:pt idx="173">
                  <c:v>107.51092204142326</c:v>
                </c:pt>
                <c:pt idx="174">
                  <c:v>107.37331372776539</c:v>
                </c:pt>
                <c:pt idx="175">
                  <c:v>107.28810829651916</c:v>
                </c:pt>
                <c:pt idx="176">
                  <c:v>107.42259258882055</c:v>
                </c:pt>
                <c:pt idx="177">
                  <c:v>107.50646517403138</c:v>
                </c:pt>
                <c:pt idx="178">
                  <c:v>107.31796853750697</c:v>
                </c:pt>
                <c:pt idx="179">
                  <c:v>107.18684668966507</c:v>
                </c:pt>
                <c:pt idx="180">
                  <c:v>107.21016755861145</c:v>
                </c:pt>
                <c:pt idx="181">
                  <c:v>107.14426441261271</c:v>
                </c:pt>
                <c:pt idx="182">
                  <c:v>107.083633412065</c:v>
                </c:pt>
                <c:pt idx="183">
                  <c:v>106.89643398024586</c:v>
                </c:pt>
                <c:pt idx="184">
                  <c:v>106.845269361279</c:v>
                </c:pt>
                <c:pt idx="185">
                  <c:v>106.80074692105973</c:v>
                </c:pt>
                <c:pt idx="186">
                  <c:v>106.3922439276798</c:v>
                </c:pt>
                <c:pt idx="187">
                  <c:v>106.05342806189906</c:v>
                </c:pt>
                <c:pt idx="188">
                  <c:v>105.98098641485198</c:v>
                </c:pt>
                <c:pt idx="189">
                  <c:v>105.88814008258865</c:v>
                </c:pt>
                <c:pt idx="190">
                  <c:v>105.69009229746439</c:v>
                </c:pt>
                <c:pt idx="191">
                  <c:v>105.84578862417375</c:v>
                </c:pt>
                <c:pt idx="192">
                  <c:v>105.85635512378822</c:v>
                </c:pt>
                <c:pt idx="193">
                  <c:v>105.9444916893502</c:v>
                </c:pt>
                <c:pt idx="194">
                  <c:v>106.03153418030836</c:v>
                </c:pt>
                <c:pt idx="195">
                  <c:v>106.20994881632221</c:v>
                </c:pt>
                <c:pt idx="196">
                  <c:v>106.46160773499373</c:v>
                </c:pt>
                <c:pt idx="197">
                  <c:v>106.77396266328758</c:v>
                </c:pt>
                <c:pt idx="198">
                  <c:v>106.90620216336451</c:v>
                </c:pt>
                <c:pt idx="199">
                  <c:v>107.03289473357327</c:v>
                </c:pt>
                <c:pt idx="200">
                  <c:v>107.04237715785716</c:v>
                </c:pt>
                <c:pt idx="201">
                  <c:v>106.78728466825319</c:v>
                </c:pt>
                <c:pt idx="202">
                  <c:v>106.8328682010454</c:v>
                </c:pt>
                <c:pt idx="203">
                  <c:v>106.88924858203147</c:v>
                </c:pt>
                <c:pt idx="204">
                  <c:v>107.07712890377192</c:v>
                </c:pt>
                <c:pt idx="205">
                  <c:v>106.99114889392271</c:v>
                </c:pt>
                <c:pt idx="206">
                  <c:v>107.08781680015784</c:v>
                </c:pt>
                <c:pt idx="207">
                  <c:v>107.53739328554619</c:v>
                </c:pt>
                <c:pt idx="208">
                  <c:v>108.01068535097883</c:v>
                </c:pt>
                <c:pt idx="209">
                  <c:v>108.55794177973378</c:v>
                </c:pt>
                <c:pt idx="210">
                  <c:v>109.24538245335687</c:v>
                </c:pt>
                <c:pt idx="211">
                  <c:v>109.67450969955253</c:v>
                </c:pt>
                <c:pt idx="212">
                  <c:v>109.90756205607667</c:v>
                </c:pt>
                <c:pt idx="213">
                  <c:v>110.03651816626652</c:v>
                </c:pt>
                <c:pt idx="214">
                  <c:v>110.07087253204436</c:v>
                </c:pt>
                <c:pt idx="215">
                  <c:v>110.13764253645766</c:v>
                </c:pt>
                <c:pt idx="216">
                  <c:v>110.2379630448082</c:v>
                </c:pt>
                <c:pt idx="217">
                  <c:v>110.08423216435878</c:v>
                </c:pt>
                <c:pt idx="218">
                  <c:v>110.0546853733603</c:v>
                </c:pt>
                <c:pt idx="219">
                  <c:v>109.98940953801662</c:v>
                </c:pt>
                <c:pt idx="220">
                  <c:v>109.77706602104983</c:v>
                </c:pt>
                <c:pt idx="221">
                  <c:v>109.87709302257625</c:v>
                </c:pt>
                <c:pt idx="222">
                  <c:v>110.11504730041887</c:v>
                </c:pt>
                <c:pt idx="223">
                  <c:v>110.3813921856076</c:v>
                </c:pt>
                <c:pt idx="224">
                  <c:v>110.6621866231045</c:v>
                </c:pt>
                <c:pt idx="225">
                  <c:v>111.23690399260875</c:v>
                </c:pt>
                <c:pt idx="226">
                  <c:v>111.59599868141572</c:v>
                </c:pt>
                <c:pt idx="227">
                  <c:v>111.97081102996142</c:v>
                </c:pt>
                <c:pt idx="228">
                  <c:v>112.49996560003842</c:v>
                </c:pt>
                <c:pt idx="229">
                  <c:v>112.87190037200153</c:v>
                </c:pt>
                <c:pt idx="230">
                  <c:v>113.29783530566635</c:v>
                </c:pt>
                <c:pt idx="231">
                  <c:v>113.57764305396897</c:v>
                </c:pt>
                <c:pt idx="232">
                  <c:v>113.72897809902705</c:v>
                </c:pt>
                <c:pt idx="233">
                  <c:v>113.80145974354734</c:v>
                </c:pt>
                <c:pt idx="234">
                  <c:v>113.76157309647067</c:v>
                </c:pt>
                <c:pt idx="235">
                  <c:v>113.53046470332393</c:v>
                </c:pt>
                <c:pt idx="236">
                  <c:v>113.37984510250332</c:v>
                </c:pt>
                <c:pt idx="237">
                  <c:v>113.12669247555091</c:v>
                </c:pt>
                <c:pt idx="238">
                  <c:v>112.8811679139349</c:v>
                </c:pt>
                <c:pt idx="239">
                  <c:v>112.61043146773295</c:v>
                </c:pt>
                <c:pt idx="240">
                  <c:v>112.5627013761576</c:v>
                </c:pt>
                <c:pt idx="241">
                  <c:v>112.85149965818648</c:v>
                </c:pt>
                <c:pt idx="242">
                  <c:v>113.27935621767213</c:v>
                </c:pt>
                <c:pt idx="243">
                  <c:v>113.86858057714537</c:v>
                </c:pt>
                <c:pt idx="244">
                  <c:v>114.47305967310551</c:v>
                </c:pt>
                <c:pt idx="245">
                  <c:v>114.97210716429485</c:v>
                </c:pt>
                <c:pt idx="246">
                  <c:v>115.49623388915327</c:v>
                </c:pt>
                <c:pt idx="247">
                  <c:v>115.9415875027129</c:v>
                </c:pt>
                <c:pt idx="248">
                  <c:v>116.2708806006821</c:v>
                </c:pt>
                <c:pt idx="249">
                  <c:v>116.78048943956044</c:v>
                </c:pt>
              </c:numCache>
            </c:numRef>
          </c:val>
          <c:smooth val="0"/>
        </c:ser>
        <c:ser>
          <c:idx val="2"/>
          <c:order val="2"/>
          <c:tx>
            <c:v>30MA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Random!$F$10:$F$259</c:f>
              <c:numCache>
                <c:ptCount val="250"/>
                <c:pt idx="30">
                  <c:v>99.57399901331132</c:v>
                </c:pt>
                <c:pt idx="31">
                  <c:v>99.52275185735827</c:v>
                </c:pt>
                <c:pt idx="32">
                  <c:v>99.51539381528924</c:v>
                </c:pt>
                <c:pt idx="33">
                  <c:v>99.49731339937276</c:v>
                </c:pt>
                <c:pt idx="34">
                  <c:v>99.40929309631929</c:v>
                </c:pt>
                <c:pt idx="35">
                  <c:v>99.3489119820522</c:v>
                </c:pt>
                <c:pt idx="36">
                  <c:v>99.27112772121212</c:v>
                </c:pt>
                <c:pt idx="37">
                  <c:v>99.1776580856703</c:v>
                </c:pt>
                <c:pt idx="38">
                  <c:v>99.05724449056063</c:v>
                </c:pt>
                <c:pt idx="39">
                  <c:v>98.91487079499012</c:v>
                </c:pt>
                <c:pt idx="40">
                  <c:v>98.71018837807469</c:v>
                </c:pt>
                <c:pt idx="41">
                  <c:v>98.52181489942183</c:v>
                </c:pt>
                <c:pt idx="42">
                  <c:v>98.34529572520401</c:v>
                </c:pt>
                <c:pt idx="43">
                  <c:v>98.14150070121339</c:v>
                </c:pt>
                <c:pt idx="44">
                  <c:v>97.96505996363479</c:v>
                </c:pt>
                <c:pt idx="45">
                  <c:v>97.83265313587002</c:v>
                </c:pt>
                <c:pt idx="46">
                  <c:v>97.66939490334819</c:v>
                </c:pt>
                <c:pt idx="47">
                  <c:v>97.48995506377872</c:v>
                </c:pt>
                <c:pt idx="48">
                  <c:v>97.27059571655019</c:v>
                </c:pt>
                <c:pt idx="49">
                  <c:v>96.99367538657624</c:v>
                </c:pt>
                <c:pt idx="50">
                  <c:v>96.77972983080726</c:v>
                </c:pt>
                <c:pt idx="51">
                  <c:v>96.56371614388277</c:v>
                </c:pt>
                <c:pt idx="52">
                  <c:v>96.36379526057513</c:v>
                </c:pt>
                <c:pt idx="53">
                  <c:v>96.12145662711693</c:v>
                </c:pt>
                <c:pt idx="54">
                  <c:v>95.90444221525017</c:v>
                </c:pt>
                <c:pt idx="55">
                  <c:v>95.75385861713853</c:v>
                </c:pt>
                <c:pt idx="56">
                  <c:v>95.64297715981613</c:v>
                </c:pt>
                <c:pt idx="57">
                  <c:v>95.53314394962305</c:v>
                </c:pt>
                <c:pt idx="58">
                  <c:v>95.34558920352991</c:v>
                </c:pt>
                <c:pt idx="59">
                  <c:v>95.14669448062945</c:v>
                </c:pt>
                <c:pt idx="60">
                  <c:v>94.93522253276537</c:v>
                </c:pt>
                <c:pt idx="61">
                  <c:v>94.75912986904176</c:v>
                </c:pt>
                <c:pt idx="62">
                  <c:v>94.58475975345164</c:v>
                </c:pt>
                <c:pt idx="63">
                  <c:v>94.36445762125514</c:v>
                </c:pt>
                <c:pt idx="64">
                  <c:v>94.1262360219865</c:v>
                </c:pt>
                <c:pt idx="65">
                  <c:v>93.81754144424498</c:v>
                </c:pt>
                <c:pt idx="66">
                  <c:v>93.52554304087319</c:v>
                </c:pt>
                <c:pt idx="67">
                  <c:v>93.26035275621004</c:v>
                </c:pt>
                <c:pt idx="68">
                  <c:v>93.00052801908309</c:v>
                </c:pt>
                <c:pt idx="69">
                  <c:v>92.79426085808163</c:v>
                </c:pt>
                <c:pt idx="70">
                  <c:v>92.64926810678384</c:v>
                </c:pt>
                <c:pt idx="71">
                  <c:v>92.52943511997627</c:v>
                </c:pt>
                <c:pt idx="72">
                  <c:v>92.43520582513204</c:v>
                </c:pt>
                <c:pt idx="73">
                  <c:v>92.34373124775756</c:v>
                </c:pt>
                <c:pt idx="74">
                  <c:v>92.28294279378662</c:v>
                </c:pt>
                <c:pt idx="75">
                  <c:v>92.19593558002518</c:v>
                </c:pt>
                <c:pt idx="76">
                  <c:v>92.08684750779993</c:v>
                </c:pt>
                <c:pt idx="77">
                  <c:v>91.98306306821368</c:v>
                </c:pt>
                <c:pt idx="78">
                  <c:v>91.86863824261738</c:v>
                </c:pt>
                <c:pt idx="79">
                  <c:v>91.82938664735993</c:v>
                </c:pt>
                <c:pt idx="80">
                  <c:v>91.81770784000429</c:v>
                </c:pt>
                <c:pt idx="81">
                  <c:v>91.84587470139738</c:v>
                </c:pt>
                <c:pt idx="82">
                  <c:v>92.01715468110915</c:v>
                </c:pt>
                <c:pt idx="83">
                  <c:v>92.26491716045395</c:v>
                </c:pt>
                <c:pt idx="84">
                  <c:v>92.51486108136018</c:v>
                </c:pt>
                <c:pt idx="85">
                  <c:v>92.79977719381668</c:v>
                </c:pt>
                <c:pt idx="86">
                  <c:v>93.10437444742972</c:v>
                </c:pt>
                <c:pt idx="87">
                  <c:v>93.4106983904427</c:v>
                </c:pt>
                <c:pt idx="88">
                  <c:v>93.72456459272175</c:v>
                </c:pt>
                <c:pt idx="89">
                  <c:v>94.03706925985996</c:v>
                </c:pt>
                <c:pt idx="90">
                  <c:v>94.33151378445626</c:v>
                </c:pt>
                <c:pt idx="91">
                  <c:v>94.58305109246199</c:v>
                </c:pt>
                <c:pt idx="92">
                  <c:v>94.85196889481094</c:v>
                </c:pt>
                <c:pt idx="93">
                  <c:v>95.16278444350168</c:v>
                </c:pt>
                <c:pt idx="94">
                  <c:v>95.56979951755751</c:v>
                </c:pt>
                <c:pt idx="95">
                  <c:v>96.00643795071103</c:v>
                </c:pt>
                <c:pt idx="96">
                  <c:v>96.42771865202764</c:v>
                </c:pt>
                <c:pt idx="97">
                  <c:v>96.85609390083029</c:v>
                </c:pt>
                <c:pt idx="98">
                  <c:v>97.29873132792837</c:v>
                </c:pt>
                <c:pt idx="99">
                  <c:v>97.68450686129175</c:v>
                </c:pt>
                <c:pt idx="100">
                  <c:v>98.01589529528613</c:v>
                </c:pt>
                <c:pt idx="101">
                  <c:v>98.23953274105146</c:v>
                </c:pt>
                <c:pt idx="102">
                  <c:v>98.38919402074877</c:v>
                </c:pt>
                <c:pt idx="103">
                  <c:v>98.55091098522693</c:v>
                </c:pt>
                <c:pt idx="104">
                  <c:v>98.65746419584349</c:v>
                </c:pt>
                <c:pt idx="105">
                  <c:v>98.79411331854173</c:v>
                </c:pt>
                <c:pt idx="106">
                  <c:v>98.94340875830251</c:v>
                </c:pt>
                <c:pt idx="107">
                  <c:v>99.14748334676469</c:v>
                </c:pt>
                <c:pt idx="108">
                  <c:v>99.41414831079845</c:v>
                </c:pt>
                <c:pt idx="109">
                  <c:v>99.64756325744871</c:v>
                </c:pt>
                <c:pt idx="110">
                  <c:v>99.83032505132927</c:v>
                </c:pt>
                <c:pt idx="111">
                  <c:v>99.96699268840311</c:v>
                </c:pt>
                <c:pt idx="112">
                  <c:v>99.96812280201114</c:v>
                </c:pt>
                <c:pt idx="113">
                  <c:v>99.99588667981392</c:v>
                </c:pt>
                <c:pt idx="114">
                  <c:v>100.0243744112287</c:v>
                </c:pt>
                <c:pt idx="115">
                  <c:v>100.01751120280775</c:v>
                </c:pt>
                <c:pt idx="116">
                  <c:v>99.964187148982</c:v>
                </c:pt>
                <c:pt idx="117">
                  <c:v>99.90622357660271</c:v>
                </c:pt>
                <c:pt idx="118">
                  <c:v>99.80523329064745</c:v>
                </c:pt>
                <c:pt idx="119">
                  <c:v>99.71346505004799</c:v>
                </c:pt>
                <c:pt idx="120">
                  <c:v>99.63338118571917</c:v>
                </c:pt>
                <c:pt idx="121">
                  <c:v>99.58729165742666</c:v>
                </c:pt>
                <c:pt idx="122">
                  <c:v>99.55213617950628</c:v>
                </c:pt>
                <c:pt idx="123">
                  <c:v>99.50971537413247</c:v>
                </c:pt>
                <c:pt idx="124">
                  <c:v>99.44557064533637</c:v>
                </c:pt>
                <c:pt idx="125">
                  <c:v>99.44080864443463</c:v>
                </c:pt>
                <c:pt idx="126">
                  <c:v>99.4491277894119</c:v>
                </c:pt>
                <c:pt idx="127">
                  <c:v>99.42054433272838</c:v>
                </c:pt>
                <c:pt idx="128">
                  <c:v>99.3809152485323</c:v>
                </c:pt>
                <c:pt idx="129">
                  <c:v>99.42190575161158</c:v>
                </c:pt>
                <c:pt idx="130">
                  <c:v>99.5120785090302</c:v>
                </c:pt>
                <c:pt idx="131">
                  <c:v>99.62825250793745</c:v>
                </c:pt>
                <c:pt idx="132">
                  <c:v>99.83366636668961</c:v>
                </c:pt>
                <c:pt idx="133">
                  <c:v>100.04895404124618</c:v>
                </c:pt>
                <c:pt idx="134">
                  <c:v>100.30671997580157</c:v>
                </c:pt>
                <c:pt idx="135">
                  <c:v>100.53465486519045</c:v>
                </c:pt>
                <c:pt idx="136">
                  <c:v>100.8023546273117</c:v>
                </c:pt>
                <c:pt idx="137">
                  <c:v>101.0546406412557</c:v>
                </c:pt>
                <c:pt idx="138">
                  <c:v>101.26165695841364</c:v>
                </c:pt>
                <c:pt idx="139">
                  <c:v>101.48573568444796</c:v>
                </c:pt>
                <c:pt idx="140">
                  <c:v>101.73434702566789</c:v>
                </c:pt>
                <c:pt idx="141">
                  <c:v>102.0209532549829</c:v>
                </c:pt>
                <c:pt idx="142">
                  <c:v>102.36883492930275</c:v>
                </c:pt>
                <c:pt idx="143">
                  <c:v>102.62371624762437</c:v>
                </c:pt>
                <c:pt idx="144">
                  <c:v>102.86776256977733</c:v>
                </c:pt>
                <c:pt idx="145">
                  <c:v>103.06840359843311</c:v>
                </c:pt>
                <c:pt idx="146">
                  <c:v>103.31938983718237</c:v>
                </c:pt>
                <c:pt idx="147">
                  <c:v>103.55672735875154</c:v>
                </c:pt>
                <c:pt idx="148">
                  <c:v>103.82734464903325</c:v>
                </c:pt>
                <c:pt idx="149">
                  <c:v>104.11807988168354</c:v>
                </c:pt>
                <c:pt idx="150">
                  <c:v>104.46672578181638</c:v>
                </c:pt>
                <c:pt idx="151">
                  <c:v>104.81275965967242</c:v>
                </c:pt>
                <c:pt idx="152">
                  <c:v>105.13640703240357</c:v>
                </c:pt>
                <c:pt idx="153">
                  <c:v>105.46426073968046</c:v>
                </c:pt>
                <c:pt idx="154">
                  <c:v>105.7331982903598</c:v>
                </c:pt>
                <c:pt idx="155">
                  <c:v>105.95100240691845</c:v>
                </c:pt>
                <c:pt idx="156">
                  <c:v>106.12971347693308</c:v>
                </c:pt>
                <c:pt idx="157">
                  <c:v>106.34789992107811</c:v>
                </c:pt>
                <c:pt idx="158">
                  <c:v>106.52874538172561</c:v>
                </c:pt>
                <c:pt idx="159">
                  <c:v>106.63653059997783</c:v>
                </c:pt>
                <c:pt idx="160">
                  <c:v>106.70617191268136</c:v>
                </c:pt>
                <c:pt idx="161">
                  <c:v>106.80375372784002</c:v>
                </c:pt>
                <c:pt idx="162">
                  <c:v>106.8662023239801</c:v>
                </c:pt>
                <c:pt idx="163">
                  <c:v>106.96616451809776</c:v>
                </c:pt>
                <c:pt idx="164">
                  <c:v>107.04882753192575</c:v>
                </c:pt>
                <c:pt idx="165">
                  <c:v>107.14782551486748</c:v>
                </c:pt>
                <c:pt idx="166">
                  <c:v>107.23210308850976</c:v>
                </c:pt>
                <c:pt idx="167">
                  <c:v>107.25879914398007</c:v>
                </c:pt>
                <c:pt idx="168">
                  <c:v>107.32132017771993</c:v>
                </c:pt>
                <c:pt idx="169">
                  <c:v>107.35104906217367</c:v>
                </c:pt>
                <c:pt idx="170">
                  <c:v>107.34484338605053</c:v>
                </c:pt>
                <c:pt idx="171">
                  <c:v>107.33115670447032</c:v>
                </c:pt>
                <c:pt idx="172">
                  <c:v>107.30293392593249</c:v>
                </c:pt>
                <c:pt idx="173">
                  <c:v>107.36518997935237</c:v>
                </c:pt>
                <c:pt idx="174">
                  <c:v>107.35421982235813</c:v>
                </c:pt>
                <c:pt idx="175">
                  <c:v>107.37555006931552</c:v>
                </c:pt>
                <c:pt idx="176">
                  <c:v>107.46090094988058</c:v>
                </c:pt>
                <c:pt idx="177">
                  <c:v>107.52142625891975</c:v>
                </c:pt>
                <c:pt idx="178">
                  <c:v>107.5085218016296</c:v>
                </c:pt>
                <c:pt idx="179">
                  <c:v>107.45035012321662</c:v>
                </c:pt>
                <c:pt idx="180">
                  <c:v>107.3806545258091</c:v>
                </c:pt>
                <c:pt idx="181">
                  <c:v>107.27734086224511</c:v>
                </c:pt>
                <c:pt idx="182">
                  <c:v>107.161255342933</c:v>
                </c:pt>
                <c:pt idx="183">
                  <c:v>107.05258298768833</c:v>
                </c:pt>
                <c:pt idx="184">
                  <c:v>106.98479379236709</c:v>
                </c:pt>
                <c:pt idx="185">
                  <c:v>106.9476999208881</c:v>
                </c:pt>
                <c:pt idx="186">
                  <c:v>106.89591496269401</c:v>
                </c:pt>
                <c:pt idx="187">
                  <c:v>106.79492207729864</c:v>
                </c:pt>
                <c:pt idx="188">
                  <c:v>106.7625374849336</c:v>
                </c:pt>
                <c:pt idx="189">
                  <c:v>106.73196167017474</c:v>
                </c:pt>
                <c:pt idx="190">
                  <c:v>106.70665594300905</c:v>
                </c:pt>
                <c:pt idx="191">
                  <c:v>106.78174393550515</c:v>
                </c:pt>
                <c:pt idx="192">
                  <c:v>106.80020004518482</c:v>
                </c:pt>
                <c:pt idx="193">
                  <c:v>106.78394923700648</c:v>
                </c:pt>
                <c:pt idx="194">
                  <c:v>106.75003908978427</c:v>
                </c:pt>
                <c:pt idx="195">
                  <c:v>106.76626801130038</c:v>
                </c:pt>
                <c:pt idx="196">
                  <c:v>106.75881475049806</c:v>
                </c:pt>
                <c:pt idx="197">
                  <c:v>106.77795196640605</c:v>
                </c:pt>
                <c:pt idx="198">
                  <c:v>106.73505237190784</c:v>
                </c:pt>
                <c:pt idx="199">
                  <c:v>106.70262716860903</c:v>
                </c:pt>
                <c:pt idx="200">
                  <c:v>106.64754567131101</c:v>
                </c:pt>
                <c:pt idx="201">
                  <c:v>106.5924459016799</c:v>
                </c:pt>
                <c:pt idx="202">
                  <c:v>106.59095224563286</c:v>
                </c:pt>
                <c:pt idx="203">
                  <c:v>106.57672475054254</c:v>
                </c:pt>
                <c:pt idx="204">
                  <c:v>106.65131081511977</c:v>
                </c:pt>
                <c:pt idx="205">
                  <c:v>106.6672815437682</c:v>
                </c:pt>
                <c:pt idx="206">
                  <c:v>106.64722282094378</c:v>
                </c:pt>
                <c:pt idx="207">
                  <c:v>106.78826133691092</c:v>
                </c:pt>
                <c:pt idx="208">
                  <c:v>106.96595797639844</c:v>
                </c:pt>
                <c:pt idx="209">
                  <c:v>107.15965886529855</c:v>
                </c:pt>
                <c:pt idx="210">
                  <c:v>107.32595063622611</c:v>
                </c:pt>
                <c:pt idx="211">
                  <c:v>107.43586099732646</c:v>
                </c:pt>
                <c:pt idx="212">
                  <c:v>107.53226179363674</c:v>
                </c:pt>
                <c:pt idx="213">
                  <c:v>107.62341947921604</c:v>
                </c:pt>
                <c:pt idx="214">
                  <c:v>107.72651187204151</c:v>
                </c:pt>
                <c:pt idx="215">
                  <c:v>107.77958008223416</c:v>
                </c:pt>
                <c:pt idx="216">
                  <c:v>107.9291291933199</c:v>
                </c:pt>
                <c:pt idx="217">
                  <c:v>108.13186270439749</c:v>
                </c:pt>
                <c:pt idx="218">
                  <c:v>108.32385762923452</c:v>
                </c:pt>
                <c:pt idx="219">
                  <c:v>108.52674868377453</c:v>
                </c:pt>
                <c:pt idx="220">
                  <c:v>108.6882752107546</c:v>
                </c:pt>
                <c:pt idx="221">
                  <c:v>108.77962913012729</c:v>
                </c:pt>
                <c:pt idx="222">
                  <c:v>108.95182585251362</c:v>
                </c:pt>
                <c:pt idx="223">
                  <c:v>109.10238631130186</c:v>
                </c:pt>
                <c:pt idx="224">
                  <c:v>109.27006268630693</c:v>
                </c:pt>
                <c:pt idx="225">
                  <c:v>109.45523180766304</c:v>
                </c:pt>
                <c:pt idx="226">
                  <c:v>109.64059284212726</c:v>
                </c:pt>
                <c:pt idx="227">
                  <c:v>109.8641454932888</c:v>
                </c:pt>
                <c:pt idx="228">
                  <c:v>110.18844544145921</c:v>
                </c:pt>
                <c:pt idx="229">
                  <c:v>110.47308389658399</c:v>
                </c:pt>
                <c:pt idx="230">
                  <c:v>110.77342792669101</c:v>
                </c:pt>
                <c:pt idx="231">
                  <c:v>111.04308192536591</c:v>
                </c:pt>
                <c:pt idx="232">
                  <c:v>111.25052915184088</c:v>
                </c:pt>
                <c:pt idx="233">
                  <c:v>111.40645669847382</c:v>
                </c:pt>
                <c:pt idx="234">
                  <c:v>111.49821075053983</c:v>
                </c:pt>
                <c:pt idx="235">
                  <c:v>111.63500374413009</c:v>
                </c:pt>
                <c:pt idx="236">
                  <c:v>111.73793560957573</c:v>
                </c:pt>
                <c:pt idx="237">
                  <c:v>111.72724522329038</c:v>
                </c:pt>
                <c:pt idx="238">
                  <c:v>111.81193962911122</c:v>
                </c:pt>
                <c:pt idx="239">
                  <c:v>111.82391379258371</c:v>
                </c:pt>
                <c:pt idx="240">
                  <c:v>111.87920090095795</c:v>
                </c:pt>
                <c:pt idx="241">
                  <c:v>112.1020785782439</c:v>
                </c:pt>
                <c:pt idx="242">
                  <c:v>112.37446053903935</c:v>
                </c:pt>
                <c:pt idx="243">
                  <c:v>112.68381083543343</c:v>
                </c:pt>
                <c:pt idx="244">
                  <c:v>112.96560646422692</c:v>
                </c:pt>
                <c:pt idx="245">
                  <c:v>113.2464919534092</c:v>
                </c:pt>
                <c:pt idx="246">
                  <c:v>113.49069255769079</c:v>
                </c:pt>
                <c:pt idx="247">
                  <c:v>113.67969700274175</c:v>
                </c:pt>
                <c:pt idx="248">
                  <c:v>113.88400470488514</c:v>
                </c:pt>
                <c:pt idx="249">
                  <c:v>114.0876070930983</c:v>
                </c:pt>
              </c:numCache>
            </c:numRef>
          </c:val>
          <c:smooth val="0"/>
        </c:ser>
        <c:marker val="1"/>
        <c:axId val="1755267"/>
        <c:axId val="15797404"/>
      </c:lineChart>
      <c:catAx>
        <c:axId val="1755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97404"/>
        <c:crosses val="autoZero"/>
        <c:auto val="1"/>
        <c:lblOffset val="100"/>
        <c:noMultiLvlLbl val="0"/>
      </c:catAx>
      <c:valAx>
        <c:axId val="15797404"/>
        <c:scaling>
          <c:orientation val="minMax"/>
          <c:max val="2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5267"/>
        <c:crossesAt val="1"/>
        <c:crossBetween val="between"/>
        <c:dispUnits/>
      </c:valAx>
      <c:spPr>
        <a:gradFill rotWithShape="1">
          <a:gsLst>
            <a:gs pos="0">
              <a:srgbClr val="ECECEC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5400000" scaled="1"/>
    </a:gradFill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28"/>
          <c:w val="0.97025"/>
          <c:h val="0.857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GrowthDistribution!$C$2</c:f>
              <c:strCache>
                <c:ptCount val="1"/>
                <c:pt idx="0">
                  <c:v>Frequency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575792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GrowthDistribution!$B$3:$B$18</c:f>
              <c:strCache>
                <c:ptCount val="16"/>
                <c:pt idx="0">
                  <c:v>-0.049822188</c:v>
                </c:pt>
                <c:pt idx="1">
                  <c:v>-0.04323664</c:v>
                </c:pt>
                <c:pt idx="2">
                  <c:v>-0.036651092</c:v>
                </c:pt>
                <c:pt idx="3">
                  <c:v>-0.030065545</c:v>
                </c:pt>
                <c:pt idx="4">
                  <c:v>-0.023479997</c:v>
                </c:pt>
                <c:pt idx="5">
                  <c:v>-0.016894449</c:v>
                </c:pt>
                <c:pt idx="6">
                  <c:v>-0.010308902</c:v>
                </c:pt>
                <c:pt idx="7">
                  <c:v>-0.003723354</c:v>
                </c:pt>
                <c:pt idx="8">
                  <c:v>0.002862194</c:v>
                </c:pt>
                <c:pt idx="9">
                  <c:v>0.009447741</c:v>
                </c:pt>
                <c:pt idx="10">
                  <c:v>0.016033289</c:v>
                </c:pt>
                <c:pt idx="11">
                  <c:v>0.022618837</c:v>
                </c:pt>
                <c:pt idx="12">
                  <c:v>0.029204385</c:v>
                </c:pt>
                <c:pt idx="13">
                  <c:v>0.035789932</c:v>
                </c:pt>
                <c:pt idx="14">
                  <c:v>0.04237548</c:v>
                </c:pt>
                <c:pt idx="15">
                  <c:v>More</c:v>
                </c:pt>
              </c:strCache>
            </c:strRef>
          </c:cat>
          <c:val>
            <c:numRef>
              <c:f>GrowthDistribution!$C$3:$C$18</c:f>
              <c:numCache>
                <c:ptCount val="16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20</c:v>
                </c:pt>
                <c:pt idx="5">
                  <c:v>15</c:v>
                </c:pt>
                <c:pt idx="6">
                  <c:v>30</c:v>
                </c:pt>
                <c:pt idx="7">
                  <c:v>39</c:v>
                </c:pt>
                <c:pt idx="8">
                  <c:v>32</c:v>
                </c:pt>
                <c:pt idx="9">
                  <c:v>36</c:v>
                </c:pt>
                <c:pt idx="10">
                  <c:v>21</c:v>
                </c:pt>
                <c:pt idx="11">
                  <c:v>23</c:v>
                </c:pt>
                <c:pt idx="12">
                  <c:v>9</c:v>
                </c:pt>
                <c:pt idx="13">
                  <c:v>8</c:v>
                </c:pt>
                <c:pt idx="14">
                  <c:v>6</c:v>
                </c:pt>
                <c:pt idx="15">
                  <c:v>2</c:v>
                </c:pt>
              </c:numCache>
            </c:numRef>
          </c:val>
          <c:shape val="box"/>
        </c:ser>
        <c:overlap val="100"/>
        <c:shape val="box"/>
        <c:axId val="7958909"/>
        <c:axId val="4521318"/>
      </c:bar3DChart>
      <c:catAx>
        <c:axId val="7958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21318"/>
        <c:crosses val="autoZero"/>
        <c:auto val="1"/>
        <c:lblOffset val="100"/>
        <c:noMultiLvlLbl val="0"/>
      </c:catAx>
      <c:valAx>
        <c:axId val="4521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5890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428625</xdr:colOff>
      <xdr:row>7</xdr:row>
      <xdr:rowOff>133350</xdr:rowOff>
    </xdr:from>
    <xdr:to>
      <xdr:col>31</xdr:col>
      <xdr:colOff>209550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11134725" y="1295400"/>
        <a:ext cx="953452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381000</xdr:colOff>
      <xdr:row>60</xdr:row>
      <xdr:rowOff>95250</xdr:rowOff>
    </xdr:from>
    <xdr:to>
      <xdr:col>28</xdr:col>
      <xdr:colOff>142875</xdr:colOff>
      <xdr:row>85</xdr:row>
      <xdr:rowOff>123825</xdr:rowOff>
    </xdr:to>
    <xdr:graphicFrame>
      <xdr:nvGraphicFramePr>
        <xdr:cNvPr id="2" name="Chart 4"/>
        <xdr:cNvGraphicFramePr/>
      </xdr:nvGraphicFramePr>
      <xdr:xfrm>
        <a:off x="12306300" y="9858375"/>
        <a:ext cx="64674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67"/>
  <sheetViews>
    <sheetView tabSelected="1" workbookViewId="0" topLeftCell="A1">
      <selection activeCell="D7" sqref="D7"/>
    </sheetView>
  </sheetViews>
  <sheetFormatPr defaultColWidth="9.140625" defaultRowHeight="12.75"/>
  <cols>
    <col min="1" max="2" width="9.140625" style="1" customWidth="1"/>
    <col min="3" max="3" width="13.00390625" style="1" customWidth="1"/>
    <col min="4" max="4" width="17.8515625" style="1" customWidth="1"/>
    <col min="5" max="6" width="9.140625" style="1" customWidth="1"/>
    <col min="7" max="7" width="12.421875" style="40" customWidth="1"/>
    <col min="8" max="8" width="13.8515625" style="1" customWidth="1"/>
    <col min="9" max="9" width="12.00390625" style="40" customWidth="1"/>
    <col min="10" max="15" width="9.140625" style="1" customWidth="1"/>
    <col min="16" max="32" width="9.140625" style="24" customWidth="1"/>
    <col min="33" max="16384" width="9.140625" style="1" customWidth="1"/>
  </cols>
  <sheetData>
    <row r="1" spans="1:15" ht="13.5" thickBot="1">
      <c r="A1" s="24"/>
      <c r="B1" s="24"/>
      <c r="C1" s="24"/>
      <c r="D1" s="24"/>
      <c r="E1" s="24"/>
      <c r="F1" s="24"/>
      <c r="G1" s="23"/>
      <c r="H1" s="49" t="s">
        <v>22</v>
      </c>
      <c r="I1" s="48" t="s">
        <v>23</v>
      </c>
      <c r="J1" s="24"/>
      <c r="K1" s="24"/>
      <c r="L1" s="24"/>
      <c r="M1" s="24"/>
      <c r="N1" s="24"/>
      <c r="O1" s="24"/>
    </row>
    <row r="2" spans="1:15" ht="12.75">
      <c r="A2" s="24"/>
      <c r="B2" s="81" t="s">
        <v>17</v>
      </c>
      <c r="C2" s="82"/>
      <c r="D2" s="5" t="s">
        <v>15</v>
      </c>
      <c r="E2" s="3">
        <f>(0.00134139967815391)/2</f>
        <v>0.000670699839076955</v>
      </c>
      <c r="F2" s="24"/>
      <c r="G2" s="43" t="s">
        <v>8</v>
      </c>
      <c r="H2" s="50">
        <f>C259/C41-1</f>
        <v>-0.10908974336253996</v>
      </c>
      <c r="I2" s="51">
        <f>H2-H2</f>
        <v>0</v>
      </c>
      <c r="J2" s="24"/>
      <c r="K2" s="24"/>
      <c r="L2" s="24"/>
      <c r="M2" s="24"/>
      <c r="N2" s="24"/>
      <c r="O2" s="24"/>
    </row>
    <row r="3" spans="1:15" ht="13.5" thickBot="1">
      <c r="A3" s="24"/>
      <c r="B3" s="7"/>
      <c r="C3" s="2"/>
      <c r="D3" s="6" t="s">
        <v>16</v>
      </c>
      <c r="E3" s="4">
        <f>(0.0200732777500777)/2</f>
        <v>0.01003663887503885</v>
      </c>
      <c r="F3" s="24"/>
      <c r="G3" s="44" t="s">
        <v>9</v>
      </c>
      <c r="H3" s="52">
        <f>SUM(H41:H259)</f>
        <v>0.2927163382812542</v>
      </c>
      <c r="I3" s="53">
        <f>H3-H2</f>
        <v>0.40180608164379417</v>
      </c>
      <c r="J3" s="24"/>
      <c r="K3" s="24"/>
      <c r="L3" s="24"/>
      <c r="N3" s="24"/>
      <c r="O3" s="24"/>
    </row>
    <row r="4" spans="1:15" ht="13.5" thickBot="1">
      <c r="A4" s="24"/>
      <c r="B4" s="23"/>
      <c r="C4" s="23"/>
      <c r="D4" s="23"/>
      <c r="E4" s="23"/>
      <c r="F4" s="24"/>
      <c r="G4" s="45" t="s">
        <v>10</v>
      </c>
      <c r="H4" s="54">
        <f>SUM(N41:O260)</f>
        <v>0.14297297796406994</v>
      </c>
      <c r="I4" s="55">
        <f>H4-H2</f>
        <v>0.2520627213266099</v>
      </c>
      <c r="J4" s="24"/>
      <c r="K4" s="24"/>
      <c r="L4" s="25"/>
      <c r="M4" s="25"/>
      <c r="N4" s="24"/>
      <c r="O4" s="24"/>
    </row>
    <row r="5" spans="1:15" ht="12.75">
      <c r="A5" s="24"/>
      <c r="B5" s="84" t="s">
        <v>37</v>
      </c>
      <c r="C5" s="85"/>
      <c r="D5" s="85"/>
      <c r="E5" s="86"/>
      <c r="F5" s="24"/>
      <c r="G5" s="23"/>
      <c r="H5" s="23"/>
      <c r="I5" s="23"/>
      <c r="J5" s="24"/>
      <c r="K5" s="24"/>
      <c r="L5" s="25"/>
      <c r="M5" s="25"/>
      <c r="N5" s="24"/>
      <c r="O5" s="24"/>
    </row>
    <row r="6" spans="1:15" ht="12.75">
      <c r="A6" s="24"/>
      <c r="B6" s="23"/>
      <c r="C6" s="23"/>
      <c r="D6" s="23"/>
      <c r="E6" s="23"/>
      <c r="F6" s="24"/>
      <c r="G6" s="23"/>
      <c r="H6" s="23"/>
      <c r="I6" s="23"/>
      <c r="J6" s="24"/>
      <c r="K6" s="24"/>
      <c r="L6" s="25"/>
      <c r="M6" s="25"/>
      <c r="N6" s="24"/>
      <c r="O6" s="24"/>
    </row>
    <row r="7" spans="1:15" ht="12.75">
      <c r="A7" s="24"/>
      <c r="B7" s="23"/>
      <c r="C7" s="23"/>
      <c r="D7" s="23"/>
      <c r="E7" s="23"/>
      <c r="F7" s="24"/>
      <c r="G7" s="23"/>
      <c r="H7" s="25" t="s">
        <v>9</v>
      </c>
      <c r="I7" s="23"/>
      <c r="J7" s="24"/>
      <c r="K7" s="24"/>
      <c r="L7" s="83" t="s">
        <v>20</v>
      </c>
      <c r="M7" s="83"/>
      <c r="N7" s="24"/>
      <c r="O7" s="24"/>
    </row>
    <row r="8" spans="1:15" ht="13.5" thickBot="1">
      <c r="A8" s="24"/>
      <c r="B8" s="24"/>
      <c r="C8" s="24"/>
      <c r="D8" s="24"/>
      <c r="E8" s="24"/>
      <c r="F8" s="24"/>
      <c r="G8" s="23"/>
      <c r="H8" s="24"/>
      <c r="I8" s="23"/>
      <c r="J8" s="24"/>
      <c r="K8" s="24"/>
      <c r="L8" s="24"/>
      <c r="M8" s="24"/>
      <c r="N8" s="24"/>
      <c r="O8" s="24"/>
    </row>
    <row r="9" spans="1:15" ht="13.5" thickBot="1">
      <c r="A9" s="24"/>
      <c r="B9" s="14" t="s">
        <v>0</v>
      </c>
      <c r="C9" s="15">
        <v>100</v>
      </c>
      <c r="D9" s="16" t="s">
        <v>14</v>
      </c>
      <c r="E9" s="21" t="s">
        <v>3</v>
      </c>
      <c r="F9" s="22" t="s">
        <v>4</v>
      </c>
      <c r="G9" s="23"/>
      <c r="H9" s="26" t="s">
        <v>1</v>
      </c>
      <c r="I9" s="23"/>
      <c r="J9" s="37" t="s">
        <v>1</v>
      </c>
      <c r="K9" s="38" t="s">
        <v>1</v>
      </c>
      <c r="L9" s="38" t="s">
        <v>21</v>
      </c>
      <c r="M9" s="38" t="s">
        <v>21</v>
      </c>
      <c r="N9" s="38" t="s">
        <v>11</v>
      </c>
      <c r="O9" s="39" t="s">
        <v>11</v>
      </c>
    </row>
    <row r="10" spans="1:15" ht="12.75">
      <c r="A10" s="24"/>
      <c r="B10" s="8">
        <v>1</v>
      </c>
      <c r="C10" s="9">
        <f>(1+D10)*C9</f>
        <v>102.10535787859425</v>
      </c>
      <c r="D10" s="10">
        <f aca="true" ca="1" t="shared" si="0" ref="D10:D73">NORMINV(RAND(),$E$2,$E$3)</f>
        <v>0.021053578785942457</v>
      </c>
      <c r="E10" s="17"/>
      <c r="F10" s="18"/>
      <c r="G10" s="23"/>
      <c r="H10" s="27" t="s">
        <v>2</v>
      </c>
      <c r="I10" s="23"/>
      <c r="J10" s="29" t="s">
        <v>6</v>
      </c>
      <c r="K10" s="30" t="s">
        <v>7</v>
      </c>
      <c r="L10" s="30" t="s">
        <v>6</v>
      </c>
      <c r="M10" s="30" t="s">
        <v>7</v>
      </c>
      <c r="N10" s="30" t="s">
        <v>12</v>
      </c>
      <c r="O10" s="31" t="s">
        <v>13</v>
      </c>
    </row>
    <row r="11" spans="1:15" ht="12.75">
      <c r="A11" s="24"/>
      <c r="B11" s="8">
        <v>2</v>
      </c>
      <c r="C11" s="9">
        <f aca="true" t="shared" si="1" ref="C11:C74">(1+D11)*C10</f>
        <v>102.23279295363089</v>
      </c>
      <c r="D11" s="10">
        <f ca="1" t="shared" si="0"/>
        <v>0.0012480743193531499</v>
      </c>
      <c r="E11" s="17"/>
      <c r="F11" s="18"/>
      <c r="G11" s="23"/>
      <c r="H11" s="27"/>
      <c r="I11" s="23"/>
      <c r="J11" s="29"/>
      <c r="K11" s="30"/>
      <c r="L11" s="30"/>
      <c r="M11" s="30"/>
      <c r="N11" s="30"/>
      <c r="O11" s="31"/>
    </row>
    <row r="12" spans="1:15" ht="12.75">
      <c r="A12" s="24"/>
      <c r="B12" s="8">
        <v>3</v>
      </c>
      <c r="C12" s="9">
        <f t="shared" si="1"/>
        <v>102.92257872214458</v>
      </c>
      <c r="D12" s="10">
        <f ca="1" t="shared" si="0"/>
        <v>0.006747206533098929</v>
      </c>
      <c r="E12" s="17"/>
      <c r="F12" s="18"/>
      <c r="G12" s="23"/>
      <c r="H12" s="27"/>
      <c r="I12" s="23"/>
      <c r="J12" s="29"/>
      <c r="K12" s="30"/>
      <c r="L12" s="30"/>
      <c r="M12" s="30"/>
      <c r="N12" s="30"/>
      <c r="O12" s="31"/>
    </row>
    <row r="13" spans="1:15" ht="12.75">
      <c r="A13" s="24"/>
      <c r="B13" s="8">
        <v>4</v>
      </c>
      <c r="C13" s="9">
        <f t="shared" si="1"/>
        <v>101.76673618340766</v>
      </c>
      <c r="D13" s="10">
        <f ca="1" t="shared" si="0"/>
        <v>-0.011230213555543498</v>
      </c>
      <c r="E13" s="17"/>
      <c r="F13" s="18"/>
      <c r="G13" s="23"/>
      <c r="H13" s="27"/>
      <c r="I13" s="23"/>
      <c r="J13" s="29"/>
      <c r="K13" s="30"/>
      <c r="L13" s="30"/>
      <c r="M13" s="30"/>
      <c r="N13" s="30"/>
      <c r="O13" s="31"/>
    </row>
    <row r="14" spans="1:15" ht="12.75">
      <c r="A14" s="24"/>
      <c r="B14" s="8">
        <v>5</v>
      </c>
      <c r="C14" s="9">
        <f t="shared" si="1"/>
        <v>101.49524816902934</v>
      </c>
      <c r="D14" s="10">
        <f ca="1" t="shared" si="0"/>
        <v>-0.0026677480732901796</v>
      </c>
      <c r="E14" s="17"/>
      <c r="F14" s="18"/>
      <c r="G14" s="23"/>
      <c r="H14" s="27"/>
      <c r="I14" s="23"/>
      <c r="J14" s="29"/>
      <c r="K14" s="30"/>
      <c r="L14" s="30"/>
      <c r="M14" s="30"/>
      <c r="N14" s="30"/>
      <c r="O14" s="31"/>
    </row>
    <row r="15" spans="1:15" ht="12.75">
      <c r="A15" s="24"/>
      <c r="B15" s="8">
        <v>6</v>
      </c>
      <c r="C15" s="9">
        <f t="shared" si="1"/>
        <v>102.44814730317572</v>
      </c>
      <c r="D15" s="10">
        <f ca="1" t="shared" si="0"/>
        <v>0.009388608347057091</v>
      </c>
      <c r="E15" s="17"/>
      <c r="F15" s="18"/>
      <c r="G15" s="23"/>
      <c r="H15" s="27"/>
      <c r="I15" s="23"/>
      <c r="J15" s="29"/>
      <c r="K15" s="30"/>
      <c r="L15" s="30"/>
      <c r="M15" s="30"/>
      <c r="N15" s="30"/>
      <c r="O15" s="31"/>
    </row>
    <row r="16" spans="1:15" ht="12.75">
      <c r="A16" s="24"/>
      <c r="B16" s="8">
        <v>7</v>
      </c>
      <c r="C16" s="9">
        <f t="shared" si="1"/>
        <v>102.27182955508857</v>
      </c>
      <c r="D16" s="10">
        <f ca="1" t="shared" si="0"/>
        <v>-0.0017210437936507335</v>
      </c>
      <c r="E16" s="17"/>
      <c r="F16" s="18"/>
      <c r="G16" s="23"/>
      <c r="H16" s="27"/>
      <c r="I16" s="23"/>
      <c r="J16" s="29"/>
      <c r="K16" s="30"/>
      <c r="L16" s="30"/>
      <c r="M16" s="30"/>
      <c r="N16" s="30"/>
      <c r="O16" s="31"/>
    </row>
    <row r="17" spans="1:15" ht="12.75">
      <c r="A17" s="24"/>
      <c r="B17" s="8">
        <v>8</v>
      </c>
      <c r="C17" s="9">
        <f t="shared" si="1"/>
        <v>104.59787644593608</v>
      </c>
      <c r="D17" s="10">
        <f ca="1" t="shared" si="0"/>
        <v>0.022743769237007695</v>
      </c>
      <c r="E17" s="17"/>
      <c r="F17" s="18"/>
      <c r="G17" s="23"/>
      <c r="H17" s="27"/>
      <c r="I17" s="23"/>
      <c r="J17" s="29"/>
      <c r="K17" s="30"/>
      <c r="L17" s="30"/>
      <c r="M17" s="30"/>
      <c r="N17" s="30"/>
      <c r="O17" s="31"/>
    </row>
    <row r="18" spans="1:15" ht="12.75">
      <c r="A18" s="24"/>
      <c r="B18" s="8">
        <v>9</v>
      </c>
      <c r="C18" s="9">
        <f t="shared" si="1"/>
        <v>105.04930240748003</v>
      </c>
      <c r="D18" s="10">
        <f ca="1" t="shared" si="0"/>
        <v>0.0043158233884153605</v>
      </c>
      <c r="E18" s="17"/>
      <c r="F18" s="18"/>
      <c r="G18" s="23"/>
      <c r="H18" s="27"/>
      <c r="I18" s="23"/>
      <c r="J18" s="29"/>
      <c r="K18" s="30"/>
      <c r="L18" s="30"/>
      <c r="M18" s="30"/>
      <c r="N18" s="30"/>
      <c r="O18" s="31"/>
    </row>
    <row r="19" spans="1:15" ht="12.75">
      <c r="A19" s="24"/>
      <c r="B19" s="8">
        <v>10</v>
      </c>
      <c r="C19" s="9">
        <f t="shared" si="1"/>
        <v>103.27839593249618</v>
      </c>
      <c r="D19" s="10">
        <f ca="1" t="shared" si="0"/>
        <v>-0.01685786039886875</v>
      </c>
      <c r="E19" s="17"/>
      <c r="F19" s="18"/>
      <c r="G19" s="23"/>
      <c r="H19" s="27"/>
      <c r="I19" s="23"/>
      <c r="J19" s="29"/>
      <c r="K19" s="30"/>
      <c r="L19" s="30"/>
      <c r="M19" s="30"/>
      <c r="N19" s="30"/>
      <c r="O19" s="31"/>
    </row>
    <row r="20" spans="1:15" ht="12.75">
      <c r="A20" s="24"/>
      <c r="B20" s="8">
        <v>11</v>
      </c>
      <c r="C20" s="9">
        <f t="shared" si="1"/>
        <v>103.9611589400288</v>
      </c>
      <c r="D20" s="10">
        <f ca="1" t="shared" si="0"/>
        <v>0.00661089864310902</v>
      </c>
      <c r="E20" s="17"/>
      <c r="F20" s="18"/>
      <c r="G20" s="23"/>
      <c r="H20" s="27"/>
      <c r="I20" s="23"/>
      <c r="J20" s="29"/>
      <c r="K20" s="30"/>
      <c r="L20" s="30"/>
      <c r="M20" s="30"/>
      <c r="N20" s="30"/>
      <c r="O20" s="31"/>
    </row>
    <row r="21" spans="1:15" ht="12.75">
      <c r="A21" s="24"/>
      <c r="B21" s="8">
        <v>12</v>
      </c>
      <c r="C21" s="9">
        <f t="shared" si="1"/>
        <v>102.00367230341199</v>
      </c>
      <c r="D21" s="10">
        <f ca="1" t="shared" si="0"/>
        <v>-0.018829018996854425</v>
      </c>
      <c r="E21" s="17"/>
      <c r="F21" s="18"/>
      <c r="G21" s="23"/>
      <c r="H21" s="27"/>
      <c r="I21" s="23"/>
      <c r="J21" s="29"/>
      <c r="K21" s="30"/>
      <c r="L21" s="30"/>
      <c r="M21" s="30"/>
      <c r="N21" s="30"/>
      <c r="O21" s="31"/>
    </row>
    <row r="22" spans="1:15" ht="12.75">
      <c r="A22" s="24"/>
      <c r="B22" s="8">
        <v>13</v>
      </c>
      <c r="C22" s="9">
        <f t="shared" si="1"/>
        <v>102.53711161029184</v>
      </c>
      <c r="D22" s="10">
        <f ca="1" t="shared" si="0"/>
        <v>0.005229608844798412</v>
      </c>
      <c r="E22" s="17"/>
      <c r="F22" s="18"/>
      <c r="G22" s="23"/>
      <c r="H22" s="27"/>
      <c r="I22" s="23"/>
      <c r="J22" s="29"/>
      <c r="K22" s="30"/>
      <c r="L22" s="30"/>
      <c r="M22" s="30"/>
      <c r="N22" s="30"/>
      <c r="O22" s="31"/>
    </row>
    <row r="23" spans="1:15" ht="12.75">
      <c r="A23" s="24"/>
      <c r="B23" s="8">
        <v>14</v>
      </c>
      <c r="C23" s="9">
        <f t="shared" si="1"/>
        <v>103.78167640472373</v>
      </c>
      <c r="D23" s="10">
        <f ca="1" t="shared" si="0"/>
        <v>0.012137700924929933</v>
      </c>
      <c r="E23" s="17"/>
      <c r="F23" s="18"/>
      <c r="G23" s="23"/>
      <c r="H23" s="27"/>
      <c r="I23" s="23"/>
      <c r="J23" s="29"/>
      <c r="K23" s="30"/>
      <c r="L23" s="30"/>
      <c r="M23" s="30"/>
      <c r="N23" s="30"/>
      <c r="O23" s="31"/>
    </row>
    <row r="24" spans="1:15" ht="12.75">
      <c r="A24" s="24"/>
      <c r="B24" s="8">
        <v>15</v>
      </c>
      <c r="C24" s="9">
        <f t="shared" si="1"/>
        <v>103.64365623588348</v>
      </c>
      <c r="D24" s="10">
        <f ca="1" t="shared" si="0"/>
        <v>-0.0013299088396105429</v>
      </c>
      <c r="E24" s="17"/>
      <c r="F24" s="18"/>
      <c r="G24" s="23"/>
      <c r="H24" s="27"/>
      <c r="I24" s="23"/>
      <c r="J24" s="29"/>
      <c r="K24" s="30"/>
      <c r="L24" s="30"/>
      <c r="M24" s="30"/>
      <c r="N24" s="30"/>
      <c r="O24" s="31"/>
    </row>
    <row r="25" spans="1:15" ht="12.75">
      <c r="A25" s="24"/>
      <c r="B25" s="8">
        <v>16</v>
      </c>
      <c r="C25" s="9">
        <f t="shared" si="1"/>
        <v>103.6862751237017</v>
      </c>
      <c r="D25" s="10">
        <f ca="1" t="shared" si="0"/>
        <v>0.00041120594705029104</v>
      </c>
      <c r="E25" s="17"/>
      <c r="F25" s="18"/>
      <c r="G25" s="23"/>
      <c r="H25" s="27"/>
      <c r="I25" s="23"/>
      <c r="J25" s="29"/>
      <c r="K25" s="30"/>
      <c r="L25" s="30"/>
      <c r="M25" s="30"/>
      <c r="N25" s="30"/>
      <c r="O25" s="31"/>
    </row>
    <row r="26" spans="1:15" ht="12.75">
      <c r="A26" s="24"/>
      <c r="B26" s="8">
        <v>17</v>
      </c>
      <c r="C26" s="9">
        <f t="shared" si="1"/>
        <v>104.6363930152366</v>
      </c>
      <c r="D26" s="10">
        <f ca="1" t="shared" si="0"/>
        <v>0.00916339110843154</v>
      </c>
      <c r="E26" s="17"/>
      <c r="F26" s="18"/>
      <c r="G26" s="23"/>
      <c r="H26" s="27"/>
      <c r="I26" s="23"/>
      <c r="J26" s="29"/>
      <c r="K26" s="30"/>
      <c r="L26" s="30"/>
      <c r="M26" s="30"/>
      <c r="N26" s="30"/>
      <c r="O26" s="31"/>
    </row>
    <row r="27" spans="1:15" ht="12.75">
      <c r="A27" s="24"/>
      <c r="B27" s="8">
        <v>18</v>
      </c>
      <c r="C27" s="9">
        <f t="shared" si="1"/>
        <v>105.32072761546185</v>
      </c>
      <c r="D27" s="10">
        <f ca="1" t="shared" si="0"/>
        <v>0.006540120320523433</v>
      </c>
      <c r="E27" s="17"/>
      <c r="F27" s="18"/>
      <c r="G27" s="23"/>
      <c r="H27" s="27"/>
      <c r="I27" s="23"/>
      <c r="J27" s="29"/>
      <c r="K27" s="30"/>
      <c r="L27" s="30"/>
      <c r="M27" s="30"/>
      <c r="N27" s="30"/>
      <c r="O27" s="31"/>
    </row>
    <row r="28" spans="1:15" ht="12.75">
      <c r="A28" s="24"/>
      <c r="B28" s="8">
        <v>19</v>
      </c>
      <c r="C28" s="9">
        <f t="shared" si="1"/>
        <v>104.4455976772425</v>
      </c>
      <c r="D28" s="10">
        <f ca="1" t="shared" si="0"/>
        <v>-0.008309190014472268</v>
      </c>
      <c r="E28" s="17"/>
      <c r="F28" s="18"/>
      <c r="G28" s="23"/>
      <c r="H28" s="27"/>
      <c r="I28" s="23"/>
      <c r="J28" s="29"/>
      <c r="K28" s="30"/>
      <c r="L28" s="30"/>
      <c r="M28" s="30"/>
      <c r="N28" s="30"/>
      <c r="O28" s="31"/>
    </row>
    <row r="29" spans="1:15" ht="12.75">
      <c r="A29" s="24"/>
      <c r="B29" s="8">
        <v>20</v>
      </c>
      <c r="C29" s="9">
        <f t="shared" si="1"/>
        <v>104.33210286626436</v>
      </c>
      <c r="D29" s="10">
        <f ca="1" t="shared" si="0"/>
        <v>-0.0010866404472963894</v>
      </c>
      <c r="E29" s="17"/>
      <c r="F29" s="18"/>
      <c r="G29" s="23"/>
      <c r="H29" s="27"/>
      <c r="I29" s="23"/>
      <c r="J29" s="29"/>
      <c r="K29" s="30"/>
      <c r="L29" s="30"/>
      <c r="M29" s="30"/>
      <c r="N29" s="30"/>
      <c r="O29" s="31"/>
    </row>
    <row r="30" spans="1:15" ht="12.75">
      <c r="A30" s="24"/>
      <c r="B30" s="8">
        <v>21</v>
      </c>
      <c r="C30" s="9">
        <f t="shared" si="1"/>
        <v>105.66212791144686</v>
      </c>
      <c r="D30" s="10">
        <f ca="1" t="shared" si="0"/>
        <v>0.012747994228462522</v>
      </c>
      <c r="E30" s="17">
        <f>AVERAGE(C10:C29)</f>
        <v>103.32583186716151</v>
      </c>
      <c r="F30" s="18"/>
      <c r="G30" s="23"/>
      <c r="H30" s="27"/>
      <c r="I30" s="23"/>
      <c r="J30" s="29"/>
      <c r="K30" s="30"/>
      <c r="L30" s="30"/>
      <c r="M30" s="30"/>
      <c r="N30" s="30"/>
      <c r="O30" s="31"/>
    </row>
    <row r="31" spans="1:15" ht="12.75">
      <c r="A31" s="24"/>
      <c r="B31" s="8">
        <v>22</v>
      </c>
      <c r="C31" s="9">
        <f t="shared" si="1"/>
        <v>105.05943667480653</v>
      </c>
      <c r="D31" s="10">
        <f ca="1" t="shared" si="0"/>
        <v>-0.005703947559578064</v>
      </c>
      <c r="E31" s="17">
        <f aca="true" t="shared" si="2" ref="E31:E40">AVERAGE(C21:C30)</f>
        <v>104.00493407636648</v>
      </c>
      <c r="F31" s="18"/>
      <c r="G31" s="23"/>
      <c r="H31" s="27"/>
      <c r="I31" s="23"/>
      <c r="J31" s="29"/>
      <c r="K31" s="30"/>
      <c r="L31" s="30"/>
      <c r="M31" s="30"/>
      <c r="N31" s="30"/>
      <c r="O31" s="31"/>
    </row>
    <row r="32" spans="1:15" ht="12.75">
      <c r="A32" s="24"/>
      <c r="B32" s="8">
        <v>23</v>
      </c>
      <c r="C32" s="9">
        <f t="shared" si="1"/>
        <v>105.52416738100976</v>
      </c>
      <c r="D32" s="10">
        <f ca="1" t="shared" si="0"/>
        <v>0.0044235027419926905</v>
      </c>
      <c r="E32" s="17">
        <f t="shared" si="2"/>
        <v>104.31051051350596</v>
      </c>
      <c r="F32" s="18"/>
      <c r="G32" s="23"/>
      <c r="H32" s="27"/>
      <c r="I32" s="23"/>
      <c r="J32" s="29"/>
      <c r="K32" s="30"/>
      <c r="L32" s="30"/>
      <c r="M32" s="30"/>
      <c r="N32" s="30"/>
      <c r="O32" s="31"/>
    </row>
    <row r="33" spans="1:15" ht="12.75">
      <c r="A33" s="24"/>
      <c r="B33" s="8">
        <v>24</v>
      </c>
      <c r="C33" s="9">
        <f t="shared" si="1"/>
        <v>104.92086032670439</v>
      </c>
      <c r="D33" s="10">
        <f ca="1" t="shared" si="0"/>
        <v>-0.005717240602591478</v>
      </c>
      <c r="E33" s="17">
        <f t="shared" si="2"/>
        <v>104.60921609057773</v>
      </c>
      <c r="F33" s="18"/>
      <c r="G33" s="23"/>
      <c r="H33" s="27"/>
      <c r="I33" s="23"/>
      <c r="J33" s="29"/>
      <c r="K33" s="30"/>
      <c r="L33" s="30"/>
      <c r="M33" s="30"/>
      <c r="N33" s="30"/>
      <c r="O33" s="31"/>
    </row>
    <row r="34" spans="1:15" ht="12.75">
      <c r="A34" s="24"/>
      <c r="B34" s="8">
        <v>25</v>
      </c>
      <c r="C34" s="9">
        <f t="shared" si="1"/>
        <v>103.34289252201533</v>
      </c>
      <c r="D34" s="10">
        <f ca="1" t="shared" si="0"/>
        <v>-0.015039600321380709</v>
      </c>
      <c r="E34" s="17">
        <f t="shared" si="2"/>
        <v>104.7231344827758</v>
      </c>
      <c r="F34" s="18"/>
      <c r="G34" s="23"/>
      <c r="H34" s="27"/>
      <c r="I34" s="23"/>
      <c r="J34" s="29"/>
      <c r="K34" s="30"/>
      <c r="L34" s="30"/>
      <c r="M34" s="30"/>
      <c r="N34" s="30"/>
      <c r="O34" s="31"/>
    </row>
    <row r="35" spans="1:15" ht="12.75">
      <c r="A35" s="24"/>
      <c r="B35" s="8">
        <v>26</v>
      </c>
      <c r="C35" s="9">
        <f t="shared" si="1"/>
        <v>104.11149561526011</v>
      </c>
      <c r="D35" s="10">
        <f ca="1" t="shared" si="0"/>
        <v>0.00743740642909756</v>
      </c>
      <c r="E35" s="17">
        <f t="shared" si="2"/>
        <v>104.69305811138899</v>
      </c>
      <c r="F35" s="18"/>
      <c r="G35" s="23"/>
      <c r="H35" s="27"/>
      <c r="I35" s="23"/>
      <c r="J35" s="29"/>
      <c r="K35" s="30"/>
      <c r="L35" s="30"/>
      <c r="M35" s="30"/>
      <c r="N35" s="30"/>
      <c r="O35" s="31"/>
    </row>
    <row r="36" spans="1:15" ht="12.75">
      <c r="A36" s="24"/>
      <c r="B36" s="8">
        <v>27</v>
      </c>
      <c r="C36" s="9">
        <f t="shared" si="1"/>
        <v>103.3111042729652</v>
      </c>
      <c r="D36" s="10">
        <f ca="1" t="shared" si="0"/>
        <v>-0.007687828683709625</v>
      </c>
      <c r="E36" s="17">
        <f t="shared" si="2"/>
        <v>104.73558016054483</v>
      </c>
      <c r="F36" s="18"/>
      <c r="G36" s="23"/>
      <c r="H36" s="27"/>
      <c r="I36" s="23"/>
      <c r="J36" s="29"/>
      <c r="K36" s="30"/>
      <c r="L36" s="30"/>
      <c r="M36" s="30"/>
      <c r="N36" s="30"/>
      <c r="O36" s="31"/>
    </row>
    <row r="37" spans="1:15" ht="12.75">
      <c r="A37" s="24"/>
      <c r="B37" s="8">
        <v>28</v>
      </c>
      <c r="C37" s="9">
        <f t="shared" si="1"/>
        <v>102.13877558046993</v>
      </c>
      <c r="D37" s="10">
        <f ca="1" t="shared" si="0"/>
        <v>-0.01134755746485676</v>
      </c>
      <c r="E37" s="17">
        <f t="shared" si="2"/>
        <v>104.6030512863177</v>
      </c>
      <c r="F37" s="18"/>
      <c r="G37" s="23"/>
      <c r="H37" s="27"/>
      <c r="I37" s="23"/>
      <c r="J37" s="29"/>
      <c r="K37" s="30"/>
      <c r="L37" s="30"/>
      <c r="M37" s="30"/>
      <c r="N37" s="30"/>
      <c r="O37" s="31"/>
    </row>
    <row r="38" spans="1:15" ht="12.75">
      <c r="A38" s="24"/>
      <c r="B38" s="8">
        <v>29</v>
      </c>
      <c r="C38" s="9">
        <f t="shared" si="1"/>
        <v>101.70558467054843</v>
      </c>
      <c r="D38" s="10">
        <f ca="1" t="shared" si="0"/>
        <v>-0.004241199362921737</v>
      </c>
      <c r="E38" s="17">
        <f t="shared" si="2"/>
        <v>104.2848560828185</v>
      </c>
      <c r="F38" s="18"/>
      <c r="G38" s="23"/>
      <c r="H38" s="27"/>
      <c r="I38" s="23"/>
      <c r="J38" s="29"/>
      <c r="K38" s="30"/>
      <c r="L38" s="30"/>
      <c r="M38" s="30"/>
      <c r="N38" s="30"/>
      <c r="O38" s="31"/>
    </row>
    <row r="39" spans="1:15" ht="12.75">
      <c r="A39" s="24"/>
      <c r="B39" s="8">
        <v>30</v>
      </c>
      <c r="C39" s="9">
        <f t="shared" si="1"/>
        <v>100.9443602969263</v>
      </c>
      <c r="D39" s="10">
        <f ca="1" t="shared" si="0"/>
        <v>-0.0074845877548212715</v>
      </c>
      <c r="E39" s="17">
        <f t="shared" si="2"/>
        <v>104.0108547821491</v>
      </c>
      <c r="F39" s="18"/>
      <c r="G39" s="23"/>
      <c r="H39" s="27"/>
      <c r="I39" s="23"/>
      <c r="J39" s="29"/>
      <c r="K39" s="30"/>
      <c r="L39" s="30"/>
      <c r="M39" s="30"/>
      <c r="N39" s="30"/>
      <c r="O39" s="31"/>
    </row>
    <row r="40" spans="1:15" ht="12.75">
      <c r="A40" s="24"/>
      <c r="B40" s="8">
        <v>31</v>
      </c>
      <c r="C40" s="9">
        <f t="shared" si="1"/>
        <v>100.14894391755507</v>
      </c>
      <c r="D40" s="10">
        <f ca="1" t="shared" si="0"/>
        <v>-0.007879750557946213</v>
      </c>
      <c r="E40" s="17">
        <f t="shared" si="2"/>
        <v>103.67208052521528</v>
      </c>
      <c r="F40" s="18">
        <f>AVERAGE(C10:C39)</f>
        <v>103.44124808651277</v>
      </c>
      <c r="G40" s="23"/>
      <c r="H40" s="27">
        <f>IF(E40&gt;F40,D40,-D40)</f>
        <v>-0.007879750557946213</v>
      </c>
      <c r="I40" s="23"/>
      <c r="J40" s="32" t="s">
        <v>5</v>
      </c>
      <c r="K40" s="33" t="s">
        <v>5</v>
      </c>
      <c r="L40" s="30">
        <f>C40</f>
        <v>100.14894391755507</v>
      </c>
      <c r="M40" s="30">
        <f>C40</f>
        <v>100.14894391755507</v>
      </c>
      <c r="N40" s="30"/>
      <c r="O40" s="31"/>
    </row>
    <row r="41" spans="1:15" ht="12.75">
      <c r="A41" s="24"/>
      <c r="B41" s="8">
        <v>32</v>
      </c>
      <c r="C41" s="9">
        <f t="shared" si="1"/>
        <v>99.62816840664378</v>
      </c>
      <c r="D41" s="10">
        <f ca="1" t="shared" si="0"/>
        <v>-0.005200010010490138</v>
      </c>
      <c r="E41" s="17">
        <f aca="true" t="shared" si="3" ref="E41:E104">AVERAGE(C31:C40)</f>
        <v>103.1207621258261</v>
      </c>
      <c r="F41" s="18">
        <f aca="true" t="shared" si="4" ref="F41:F104">AVERAGE(C11:C40)</f>
        <v>103.37603428781148</v>
      </c>
      <c r="G41" s="23"/>
      <c r="H41" s="27">
        <f aca="true" t="shared" si="5" ref="H41:H94">IF(E41&gt;F41,D41,-D41)</f>
        <v>0.005200010010490138</v>
      </c>
      <c r="I41" s="23"/>
      <c r="J41" s="29">
        <f>IF(AND(E41&gt;F41,E40&lt;F40),"Buy","")</f>
      </c>
      <c r="K41" s="30" t="str">
        <f>IF(AND(E41&lt;F41,E40&gt;F40),"Sell","")</f>
        <v>Sell</v>
      </c>
      <c r="L41" s="30">
        <f aca="true" t="shared" si="6" ref="L41:L104">IF(J41="Buy",C41,L40)</f>
        <v>100.14894391755507</v>
      </c>
      <c r="M41" s="30">
        <f aca="true" t="shared" si="7" ref="M41:M104">IF(K41="Sell",C41,M40)</f>
        <v>99.62816840664378</v>
      </c>
      <c r="N41" s="30">
        <f aca="true" t="shared" si="8" ref="N41:N104">IF(AND(L41&gt;0,M41&gt;0,J41="Buy"),(1-L41/M41),"")</f>
      </c>
      <c r="O41" s="31">
        <f aca="true" t="shared" si="9" ref="O41:O104">IF(AND(L41&gt;0,M41&gt;0,K41="Sell"),(M41/L41-1),"")</f>
        <v>-0.005200010010490086</v>
      </c>
    </row>
    <row r="42" spans="1:15" ht="12.75">
      <c r="A42" s="24"/>
      <c r="B42" s="8">
        <v>33</v>
      </c>
      <c r="C42" s="9">
        <f t="shared" si="1"/>
        <v>98.58363028052365</v>
      </c>
      <c r="D42" s="10">
        <f ca="1" t="shared" si="0"/>
        <v>-0.010484365444286136</v>
      </c>
      <c r="E42" s="17">
        <f t="shared" si="3"/>
        <v>102.57763529900981</v>
      </c>
      <c r="F42" s="18">
        <f t="shared" si="4"/>
        <v>103.28921346957856</v>
      </c>
      <c r="G42" s="23"/>
      <c r="H42" s="27">
        <f t="shared" si="5"/>
        <v>0.010484365444286136</v>
      </c>
      <c r="I42" s="23"/>
      <c r="J42" s="29">
        <f aca="true" t="shared" si="10" ref="J42:J83">IF(AND(E42&gt;F42,E41&lt;F41),"Buy","")</f>
      </c>
      <c r="K42" s="30">
        <f aca="true" t="shared" si="11" ref="K42:K83">IF(AND(E42&lt;F42,E41&gt;F41),"Sell","")</f>
      </c>
      <c r="L42" s="30">
        <f t="shared" si="6"/>
        <v>100.14894391755507</v>
      </c>
      <c r="M42" s="30">
        <f t="shared" si="7"/>
        <v>99.62816840664378</v>
      </c>
      <c r="N42" s="30">
        <f t="shared" si="8"/>
      </c>
      <c r="O42" s="31">
        <f t="shared" si="9"/>
      </c>
    </row>
    <row r="43" spans="1:15" ht="12.75">
      <c r="A43" s="24"/>
      <c r="B43" s="8">
        <v>34</v>
      </c>
      <c r="C43" s="9">
        <f t="shared" si="1"/>
        <v>99.98749365211071</v>
      </c>
      <c r="D43" s="10">
        <f ca="1" t="shared" si="0"/>
        <v>0.014240329429868876</v>
      </c>
      <c r="E43" s="17">
        <f t="shared" si="3"/>
        <v>101.88358158896122</v>
      </c>
      <c r="F43" s="18">
        <f t="shared" si="4"/>
        <v>103.14458185485788</v>
      </c>
      <c r="G43" s="23"/>
      <c r="H43" s="27">
        <f t="shared" si="5"/>
        <v>-0.014240329429868876</v>
      </c>
      <c r="I43" s="23"/>
      <c r="J43" s="29">
        <f t="shared" si="10"/>
      </c>
      <c r="K43" s="30">
        <f t="shared" si="11"/>
      </c>
      <c r="L43" s="30">
        <f t="shared" si="6"/>
        <v>100.14894391755507</v>
      </c>
      <c r="M43" s="30">
        <f t="shared" si="7"/>
        <v>99.62816840664378</v>
      </c>
      <c r="N43" s="30">
        <f t="shared" si="8"/>
      </c>
      <c r="O43" s="31">
        <f t="shared" si="9"/>
      </c>
    </row>
    <row r="44" spans="1:15" ht="12.75">
      <c r="A44" s="24"/>
      <c r="B44" s="8">
        <v>35</v>
      </c>
      <c r="C44" s="9">
        <f t="shared" si="1"/>
        <v>101.93801118298988</v>
      </c>
      <c r="D44" s="10">
        <f ca="1" t="shared" si="0"/>
        <v>0.019507614998988423</v>
      </c>
      <c r="E44" s="17">
        <f t="shared" si="3"/>
        <v>101.39024492150186</v>
      </c>
      <c r="F44" s="18">
        <f t="shared" si="4"/>
        <v>103.0852737704813</v>
      </c>
      <c r="G44" s="23"/>
      <c r="H44" s="27">
        <f t="shared" si="5"/>
        <v>-0.019507614998988423</v>
      </c>
      <c r="I44" s="23"/>
      <c r="J44" s="29">
        <f t="shared" si="10"/>
      </c>
      <c r="K44" s="30">
        <f t="shared" si="11"/>
      </c>
      <c r="L44" s="30">
        <f t="shared" si="6"/>
        <v>100.14894391755507</v>
      </c>
      <c r="M44" s="30">
        <f t="shared" si="7"/>
        <v>99.62816840664378</v>
      </c>
      <c r="N44" s="30">
        <f t="shared" si="8"/>
      </c>
      <c r="O44" s="31">
        <f t="shared" si="9"/>
      </c>
    </row>
    <row r="45" spans="1:15" ht="12.75">
      <c r="A45" s="24"/>
      <c r="B45" s="8">
        <v>36</v>
      </c>
      <c r="C45" s="9">
        <f t="shared" si="1"/>
        <v>101.52204886602101</v>
      </c>
      <c r="D45" s="10">
        <f ca="1" t="shared" si="0"/>
        <v>-0.004080541813025711</v>
      </c>
      <c r="E45" s="17">
        <f t="shared" si="3"/>
        <v>101.24975678759931</v>
      </c>
      <c r="F45" s="18">
        <f t="shared" si="4"/>
        <v>103.10003253761332</v>
      </c>
      <c r="G45" s="23"/>
      <c r="H45" s="27">
        <f t="shared" si="5"/>
        <v>0.004080541813025711</v>
      </c>
      <c r="I45" s="23"/>
      <c r="J45" s="29">
        <f t="shared" si="10"/>
      </c>
      <c r="K45" s="30">
        <f t="shared" si="11"/>
      </c>
      <c r="L45" s="30">
        <f t="shared" si="6"/>
        <v>100.14894391755507</v>
      </c>
      <c r="M45" s="30">
        <f t="shared" si="7"/>
        <v>99.62816840664378</v>
      </c>
      <c r="N45" s="30">
        <f t="shared" si="8"/>
      </c>
      <c r="O45" s="31">
        <f t="shared" si="9"/>
      </c>
    </row>
    <row r="46" spans="1:15" ht="12.75">
      <c r="A46" s="24"/>
      <c r="B46" s="8">
        <v>37</v>
      </c>
      <c r="C46" s="9">
        <f t="shared" si="1"/>
        <v>102.1671460897348</v>
      </c>
      <c r="D46" s="10">
        <f ca="1" t="shared" si="0"/>
        <v>0.006354257335419998</v>
      </c>
      <c r="E46" s="17">
        <f t="shared" si="3"/>
        <v>100.99081211267539</v>
      </c>
      <c r="F46" s="18">
        <f t="shared" si="4"/>
        <v>103.06916258970817</v>
      </c>
      <c r="G46" s="23"/>
      <c r="H46" s="27">
        <f t="shared" si="5"/>
        <v>-0.006354257335419998</v>
      </c>
      <c r="I46" s="23"/>
      <c r="J46" s="29">
        <f t="shared" si="10"/>
      </c>
      <c r="K46" s="30">
        <f t="shared" si="11"/>
      </c>
      <c r="L46" s="30">
        <f t="shared" si="6"/>
        <v>100.14894391755507</v>
      </c>
      <c r="M46" s="30">
        <f t="shared" si="7"/>
        <v>99.62816840664378</v>
      </c>
      <c r="N46" s="30">
        <f t="shared" si="8"/>
      </c>
      <c r="O46" s="31">
        <f t="shared" si="9"/>
      </c>
    </row>
    <row r="47" spans="1:15" ht="12.75">
      <c r="A47" s="24"/>
      <c r="B47" s="8">
        <v>38</v>
      </c>
      <c r="C47" s="9">
        <f t="shared" si="1"/>
        <v>101.10152342982143</v>
      </c>
      <c r="D47" s="10">
        <f ca="1" t="shared" si="0"/>
        <v>-0.01043018916254563</v>
      </c>
      <c r="E47" s="17">
        <f t="shared" si="3"/>
        <v>100.87641629435237</v>
      </c>
      <c r="F47" s="18">
        <f t="shared" si="4"/>
        <v>103.06567314086304</v>
      </c>
      <c r="G47" s="23"/>
      <c r="H47" s="27">
        <f t="shared" si="5"/>
        <v>0.01043018916254563</v>
      </c>
      <c r="I47" s="23"/>
      <c r="J47" s="29">
        <f t="shared" si="10"/>
      </c>
      <c r="K47" s="30">
        <f t="shared" si="11"/>
      </c>
      <c r="L47" s="30">
        <f t="shared" si="6"/>
        <v>100.14894391755507</v>
      </c>
      <c r="M47" s="30">
        <f t="shared" si="7"/>
        <v>99.62816840664378</v>
      </c>
      <c r="N47" s="30">
        <f t="shared" si="8"/>
      </c>
      <c r="O47" s="31">
        <f t="shared" si="9"/>
      </c>
    </row>
    <row r="48" spans="1:15" ht="12.75">
      <c r="A48" s="24"/>
      <c r="B48" s="8">
        <v>39</v>
      </c>
      <c r="C48" s="9">
        <f t="shared" si="1"/>
        <v>102.45575587047952</v>
      </c>
      <c r="D48" s="10">
        <f ca="1" t="shared" si="0"/>
        <v>0.013394777790842234</v>
      </c>
      <c r="E48" s="17">
        <f t="shared" si="3"/>
        <v>100.77269107928751</v>
      </c>
      <c r="F48" s="18">
        <f t="shared" si="4"/>
        <v>102.94912804032587</v>
      </c>
      <c r="G48" s="23"/>
      <c r="H48" s="27">
        <f t="shared" si="5"/>
        <v>-0.013394777790842234</v>
      </c>
      <c r="I48" s="23"/>
      <c r="J48" s="29">
        <f t="shared" si="10"/>
      </c>
      <c r="K48" s="30">
        <f t="shared" si="11"/>
      </c>
      <c r="L48" s="30">
        <f t="shared" si="6"/>
        <v>100.14894391755507</v>
      </c>
      <c r="M48" s="30">
        <f t="shared" si="7"/>
        <v>99.62816840664378</v>
      </c>
      <c r="N48" s="30">
        <f t="shared" si="8"/>
      </c>
      <c r="O48" s="31">
        <f t="shared" si="9"/>
      </c>
    </row>
    <row r="49" spans="1:15" ht="12.75">
      <c r="A49" s="24"/>
      <c r="B49" s="8">
        <v>40</v>
      </c>
      <c r="C49" s="9">
        <f t="shared" si="1"/>
        <v>100.5572063212409</v>
      </c>
      <c r="D49" s="10">
        <f ca="1" t="shared" si="0"/>
        <v>-0.01853043328906471</v>
      </c>
      <c r="E49" s="17">
        <f t="shared" si="3"/>
        <v>100.84770819928062</v>
      </c>
      <c r="F49" s="18">
        <f t="shared" si="4"/>
        <v>102.86267648909254</v>
      </c>
      <c r="G49" s="23"/>
      <c r="H49" s="27">
        <f t="shared" si="5"/>
        <v>0.01853043328906471</v>
      </c>
      <c r="I49" s="23"/>
      <c r="J49" s="29">
        <f t="shared" si="10"/>
      </c>
      <c r="K49" s="30">
        <f t="shared" si="11"/>
      </c>
      <c r="L49" s="30">
        <f t="shared" si="6"/>
        <v>100.14894391755507</v>
      </c>
      <c r="M49" s="30">
        <f t="shared" si="7"/>
        <v>99.62816840664378</v>
      </c>
      <c r="N49" s="30">
        <f t="shared" si="8"/>
      </c>
      <c r="O49" s="31">
        <f t="shared" si="9"/>
      </c>
    </row>
    <row r="50" spans="1:15" ht="12.75">
      <c r="A50" s="24"/>
      <c r="B50" s="8">
        <v>41</v>
      </c>
      <c r="C50" s="9">
        <f t="shared" si="1"/>
        <v>98.07630235413777</v>
      </c>
      <c r="D50" s="10">
        <f ca="1" t="shared" si="0"/>
        <v>-0.02467156813384031</v>
      </c>
      <c r="E50" s="17">
        <f t="shared" si="3"/>
        <v>100.80899280171208</v>
      </c>
      <c r="F50" s="18">
        <f t="shared" si="4"/>
        <v>102.77197016871735</v>
      </c>
      <c r="G50" s="23"/>
      <c r="H50" s="27">
        <f t="shared" si="5"/>
        <v>0.02467156813384031</v>
      </c>
      <c r="I50" s="23"/>
      <c r="J50" s="29">
        <f t="shared" si="10"/>
      </c>
      <c r="K50" s="30">
        <f t="shared" si="11"/>
      </c>
      <c r="L50" s="30">
        <f t="shared" si="6"/>
        <v>100.14894391755507</v>
      </c>
      <c r="M50" s="30">
        <f t="shared" si="7"/>
        <v>99.62816840664378</v>
      </c>
      <c r="N50" s="30">
        <f t="shared" si="8"/>
      </c>
      <c r="O50" s="31">
        <f t="shared" si="9"/>
      </c>
    </row>
    <row r="51" spans="1:15" ht="12.75">
      <c r="A51" s="24"/>
      <c r="B51" s="8">
        <v>42</v>
      </c>
      <c r="C51" s="9">
        <f t="shared" si="1"/>
        <v>97.15591870345774</v>
      </c>
      <c r="D51" s="10">
        <f ca="1" t="shared" si="0"/>
        <v>-0.009384363282341782</v>
      </c>
      <c r="E51" s="17">
        <f t="shared" si="3"/>
        <v>100.60172864537034</v>
      </c>
      <c r="F51" s="18">
        <f t="shared" si="4"/>
        <v>102.57580828252097</v>
      </c>
      <c r="G51" s="23"/>
      <c r="H51" s="27">
        <f t="shared" si="5"/>
        <v>0.009384363282341782</v>
      </c>
      <c r="I51" s="23"/>
      <c r="J51" s="29">
        <f t="shared" si="10"/>
      </c>
      <c r="K51" s="30">
        <f t="shared" si="11"/>
      </c>
      <c r="L51" s="30">
        <f t="shared" si="6"/>
        <v>100.14894391755507</v>
      </c>
      <c r="M51" s="30">
        <f t="shared" si="7"/>
        <v>99.62816840664378</v>
      </c>
      <c r="N51" s="30">
        <f t="shared" si="8"/>
      </c>
      <c r="O51" s="31">
        <f t="shared" si="9"/>
      </c>
    </row>
    <row r="52" spans="1:15" ht="12.75">
      <c r="A52" s="24"/>
      <c r="B52" s="8">
        <v>43</v>
      </c>
      <c r="C52" s="9">
        <f t="shared" si="1"/>
        <v>97.23288977591646</v>
      </c>
      <c r="D52" s="10">
        <f ca="1" t="shared" si="0"/>
        <v>0.0007922427525352271</v>
      </c>
      <c r="E52" s="17">
        <f t="shared" si="3"/>
        <v>100.35450367505173</v>
      </c>
      <c r="F52" s="18">
        <f t="shared" si="4"/>
        <v>102.41421649585583</v>
      </c>
      <c r="G52" s="23"/>
      <c r="H52" s="27">
        <f t="shared" si="5"/>
        <v>-0.0007922427525352271</v>
      </c>
      <c r="I52" s="23"/>
      <c r="J52" s="29">
        <f t="shared" si="10"/>
      </c>
      <c r="K52" s="30">
        <f t="shared" si="11"/>
      </c>
      <c r="L52" s="30">
        <f t="shared" si="6"/>
        <v>100.14894391755507</v>
      </c>
      <c r="M52" s="30">
        <f t="shared" si="7"/>
        <v>99.62816840664378</v>
      </c>
      <c r="N52" s="30">
        <f t="shared" si="8"/>
      </c>
      <c r="O52" s="31">
        <f t="shared" si="9"/>
      </c>
    </row>
    <row r="53" spans="1:15" ht="12.75">
      <c r="A53" s="24"/>
      <c r="B53" s="8">
        <v>44</v>
      </c>
      <c r="C53" s="9">
        <f t="shared" si="1"/>
        <v>94.9766696007845</v>
      </c>
      <c r="D53" s="10">
        <f ca="1" t="shared" si="0"/>
        <v>-0.023204290033255807</v>
      </c>
      <c r="E53" s="17">
        <f t="shared" si="3"/>
        <v>100.21942962459102</v>
      </c>
      <c r="F53" s="18">
        <f t="shared" si="4"/>
        <v>102.23740910137664</v>
      </c>
      <c r="G53" s="23"/>
      <c r="H53" s="27">
        <f t="shared" si="5"/>
        <v>0.023204290033255807</v>
      </c>
      <c r="I53" s="23"/>
      <c r="J53" s="29">
        <f t="shared" si="10"/>
      </c>
      <c r="K53" s="30">
        <f t="shared" si="11"/>
      </c>
      <c r="L53" s="30">
        <f t="shared" si="6"/>
        <v>100.14894391755507</v>
      </c>
      <c r="M53" s="30">
        <f t="shared" si="7"/>
        <v>99.62816840664378</v>
      </c>
      <c r="N53" s="30">
        <f t="shared" si="8"/>
      </c>
      <c r="O53" s="31">
        <f t="shared" si="9"/>
      </c>
    </row>
    <row r="54" spans="1:15" ht="12.75">
      <c r="A54" s="24"/>
      <c r="B54" s="8">
        <v>45</v>
      </c>
      <c r="C54" s="9">
        <f t="shared" si="1"/>
        <v>94.12320221503504</v>
      </c>
      <c r="D54" s="10">
        <f ca="1" t="shared" si="0"/>
        <v>-0.008986074046782784</v>
      </c>
      <c r="E54" s="17">
        <f t="shared" si="3"/>
        <v>99.71834721945838</v>
      </c>
      <c r="F54" s="18">
        <f t="shared" si="4"/>
        <v>101.94390887457868</v>
      </c>
      <c r="G54" s="23"/>
      <c r="H54" s="27">
        <f t="shared" si="5"/>
        <v>0.008986074046782784</v>
      </c>
      <c r="I54" s="23"/>
      <c r="J54" s="29">
        <f t="shared" si="10"/>
      </c>
      <c r="K54" s="30">
        <f t="shared" si="11"/>
      </c>
      <c r="L54" s="30">
        <f t="shared" si="6"/>
        <v>100.14894391755507</v>
      </c>
      <c r="M54" s="30">
        <f t="shared" si="7"/>
        <v>99.62816840664378</v>
      </c>
      <c r="N54" s="30">
        <f t="shared" si="8"/>
      </c>
      <c r="O54" s="31">
        <f t="shared" si="9"/>
      </c>
    </row>
    <row r="55" spans="1:15" ht="12.75">
      <c r="A55" s="24"/>
      <c r="B55" s="8">
        <v>46</v>
      </c>
      <c r="C55" s="9">
        <f t="shared" si="1"/>
        <v>93.34163444816477</v>
      </c>
      <c r="D55" s="10">
        <f ca="1" t="shared" si="0"/>
        <v>-0.008303667411194591</v>
      </c>
      <c r="E55" s="17">
        <f t="shared" si="3"/>
        <v>98.9368663226629</v>
      </c>
      <c r="F55" s="18">
        <f t="shared" si="4"/>
        <v>101.62656040721708</v>
      </c>
      <c r="G55" s="23"/>
      <c r="H55" s="27">
        <f t="shared" si="5"/>
        <v>0.008303667411194591</v>
      </c>
      <c r="I55" s="23"/>
      <c r="J55" s="29">
        <f t="shared" si="10"/>
      </c>
      <c r="K55" s="30">
        <f t="shared" si="11"/>
      </c>
      <c r="L55" s="30">
        <f t="shared" si="6"/>
        <v>100.14894391755507</v>
      </c>
      <c r="M55" s="30">
        <f t="shared" si="7"/>
        <v>99.62816840664378</v>
      </c>
      <c r="N55" s="30">
        <f t="shared" si="8"/>
      </c>
      <c r="O55" s="31">
        <f t="shared" si="9"/>
      </c>
    </row>
    <row r="56" spans="1:15" ht="12.75">
      <c r="A56" s="24"/>
      <c r="B56" s="8">
        <v>47</v>
      </c>
      <c r="C56" s="9">
        <f t="shared" si="1"/>
        <v>93.57603490095184</v>
      </c>
      <c r="D56" s="10">
        <f ca="1" t="shared" si="0"/>
        <v>0.0025112100743986043</v>
      </c>
      <c r="E56" s="17">
        <f t="shared" si="3"/>
        <v>98.11882488087727</v>
      </c>
      <c r="F56" s="18">
        <f t="shared" si="4"/>
        <v>101.28173905136583</v>
      </c>
      <c r="G56" s="23"/>
      <c r="H56" s="27">
        <f t="shared" si="5"/>
        <v>-0.0025112100743986043</v>
      </c>
      <c r="I56" s="23"/>
      <c r="J56" s="29">
        <f t="shared" si="10"/>
      </c>
      <c r="K56" s="30">
        <f t="shared" si="11"/>
      </c>
      <c r="L56" s="30">
        <f t="shared" si="6"/>
        <v>100.14894391755507</v>
      </c>
      <c r="M56" s="30">
        <f t="shared" si="7"/>
        <v>99.62816840664378</v>
      </c>
      <c r="N56" s="30">
        <f t="shared" si="8"/>
      </c>
      <c r="O56" s="31">
        <f t="shared" si="9"/>
      </c>
    </row>
    <row r="57" spans="1:15" ht="12.75">
      <c r="A57" s="24"/>
      <c r="B57" s="8">
        <v>48</v>
      </c>
      <c r="C57" s="9">
        <f t="shared" si="1"/>
        <v>93.45982060280808</v>
      </c>
      <c r="D57" s="10">
        <f ca="1" t="shared" si="0"/>
        <v>-0.001241923728300297</v>
      </c>
      <c r="E57" s="17">
        <f t="shared" si="3"/>
        <v>97.259713761999</v>
      </c>
      <c r="F57" s="18">
        <f t="shared" si="4"/>
        <v>100.91306044755635</v>
      </c>
      <c r="G57" s="23"/>
      <c r="H57" s="27">
        <f t="shared" si="5"/>
        <v>0.001241923728300297</v>
      </c>
      <c r="I57" s="23"/>
      <c r="J57" s="29">
        <f t="shared" si="10"/>
      </c>
      <c r="K57" s="30">
        <f t="shared" si="11"/>
      </c>
      <c r="L57" s="30">
        <f t="shared" si="6"/>
        <v>100.14894391755507</v>
      </c>
      <c r="M57" s="30">
        <f t="shared" si="7"/>
        <v>99.62816840664378</v>
      </c>
      <c r="N57" s="30">
        <f t="shared" si="8"/>
      </c>
      <c r="O57" s="31">
        <f t="shared" si="9"/>
      </c>
    </row>
    <row r="58" spans="1:15" ht="12.75">
      <c r="A58" s="24"/>
      <c r="B58" s="8">
        <v>49</v>
      </c>
      <c r="C58" s="9">
        <f t="shared" si="1"/>
        <v>92.97474571104522</v>
      </c>
      <c r="D58" s="10">
        <f ca="1" t="shared" si="0"/>
        <v>-0.005190197120368648</v>
      </c>
      <c r="E58" s="17">
        <f t="shared" si="3"/>
        <v>96.49554347929767</v>
      </c>
      <c r="F58" s="18">
        <f t="shared" si="4"/>
        <v>100.5176968804679</v>
      </c>
      <c r="G58" s="23"/>
      <c r="H58" s="27">
        <f t="shared" si="5"/>
        <v>0.005190197120368648</v>
      </c>
      <c r="I58" s="23"/>
      <c r="J58" s="29">
        <f t="shared" si="10"/>
      </c>
      <c r="K58" s="30">
        <f t="shared" si="11"/>
      </c>
      <c r="L58" s="30">
        <f t="shared" si="6"/>
        <v>100.14894391755507</v>
      </c>
      <c r="M58" s="30">
        <f t="shared" si="7"/>
        <v>99.62816840664378</v>
      </c>
      <c r="N58" s="30">
        <f t="shared" si="8"/>
      </c>
      <c r="O58" s="31">
        <f t="shared" si="9"/>
      </c>
    </row>
    <row r="59" spans="1:15" ht="12.75">
      <c r="A59" s="24"/>
      <c r="B59" s="8">
        <v>50</v>
      </c>
      <c r="C59" s="9">
        <f t="shared" si="1"/>
        <v>93.54137084442084</v>
      </c>
      <c r="D59" s="10">
        <f ca="1" t="shared" si="0"/>
        <v>0.006094398312598116</v>
      </c>
      <c r="E59" s="17">
        <f t="shared" si="3"/>
        <v>95.54744246335424</v>
      </c>
      <c r="F59" s="18">
        <f t="shared" si="4"/>
        <v>100.13533514826132</v>
      </c>
      <c r="G59" s="23"/>
      <c r="H59" s="27">
        <f t="shared" si="5"/>
        <v>-0.006094398312598116</v>
      </c>
      <c r="I59" s="23"/>
      <c r="J59" s="29">
        <f t="shared" si="10"/>
      </c>
      <c r="K59" s="30">
        <f t="shared" si="11"/>
      </c>
      <c r="L59" s="30">
        <f t="shared" si="6"/>
        <v>100.14894391755507</v>
      </c>
      <c r="M59" s="30">
        <f t="shared" si="7"/>
        <v>99.62816840664378</v>
      </c>
      <c r="N59" s="30">
        <f t="shared" si="8"/>
      </c>
      <c r="O59" s="31">
        <f t="shared" si="9"/>
      </c>
    </row>
    <row r="60" spans="1:15" ht="12.75">
      <c r="A60" s="24"/>
      <c r="B60" s="8">
        <v>51</v>
      </c>
      <c r="C60" s="9">
        <f t="shared" si="1"/>
        <v>92.85628677711486</v>
      </c>
      <c r="D60" s="10">
        <f ca="1" t="shared" si="0"/>
        <v>-0.0073238617429011435</v>
      </c>
      <c r="E60" s="17">
        <f t="shared" si="3"/>
        <v>94.84585891567222</v>
      </c>
      <c r="F60" s="18">
        <f t="shared" si="4"/>
        <v>99.77564408086656</v>
      </c>
      <c r="G60" s="23"/>
      <c r="H60" s="27">
        <f t="shared" si="5"/>
        <v>0.0073238617429011435</v>
      </c>
      <c r="I60" s="23"/>
      <c r="J60" s="29">
        <f t="shared" si="10"/>
      </c>
      <c r="K60" s="30">
        <f t="shared" si="11"/>
      </c>
      <c r="L60" s="30">
        <f t="shared" si="6"/>
        <v>100.14894391755507</v>
      </c>
      <c r="M60" s="30">
        <f t="shared" si="7"/>
        <v>99.62816840664378</v>
      </c>
      <c r="N60" s="30">
        <f t="shared" si="8"/>
      </c>
      <c r="O60" s="31">
        <f t="shared" si="9"/>
      </c>
    </row>
    <row r="61" spans="1:15" ht="12.75">
      <c r="A61" s="24"/>
      <c r="B61" s="8">
        <v>52</v>
      </c>
      <c r="C61" s="9">
        <f t="shared" si="1"/>
        <v>91.79476486263026</v>
      </c>
      <c r="D61" s="10">
        <f ca="1" t="shared" si="0"/>
        <v>-0.011431879857877473</v>
      </c>
      <c r="E61" s="17">
        <f t="shared" si="3"/>
        <v>94.32385735796994</v>
      </c>
      <c r="F61" s="18">
        <f t="shared" si="4"/>
        <v>99.34878270972214</v>
      </c>
      <c r="G61" s="23"/>
      <c r="H61" s="27">
        <f t="shared" si="5"/>
        <v>0.011431879857877473</v>
      </c>
      <c r="I61" s="23"/>
      <c r="J61" s="29">
        <f t="shared" si="10"/>
      </c>
      <c r="K61" s="30">
        <f t="shared" si="11"/>
      </c>
      <c r="L61" s="30">
        <f t="shared" si="6"/>
        <v>100.14894391755507</v>
      </c>
      <c r="M61" s="30">
        <f t="shared" si="7"/>
        <v>99.62816840664378</v>
      </c>
      <c r="N61" s="30">
        <f t="shared" si="8"/>
      </c>
      <c r="O61" s="31">
        <f t="shared" si="9"/>
      </c>
    </row>
    <row r="62" spans="1:15" ht="12.75">
      <c r="A62" s="24"/>
      <c r="B62" s="8">
        <v>53</v>
      </c>
      <c r="C62" s="9">
        <f t="shared" si="1"/>
        <v>92.91776983003213</v>
      </c>
      <c r="D62" s="10">
        <f ca="1" t="shared" si="0"/>
        <v>0.012233867248120535</v>
      </c>
      <c r="E62" s="17">
        <f t="shared" si="3"/>
        <v>93.7877419738872</v>
      </c>
      <c r="F62" s="18">
        <f t="shared" si="4"/>
        <v>98.90662698264961</v>
      </c>
      <c r="G62" s="23"/>
      <c r="H62" s="27">
        <f t="shared" si="5"/>
        <v>-0.012233867248120535</v>
      </c>
      <c r="I62" s="23"/>
      <c r="J62" s="29">
        <f t="shared" si="10"/>
      </c>
      <c r="K62" s="30">
        <f t="shared" si="11"/>
      </c>
      <c r="L62" s="30">
        <f t="shared" si="6"/>
        <v>100.14894391755507</v>
      </c>
      <c r="M62" s="30">
        <f t="shared" si="7"/>
        <v>99.62816840664378</v>
      </c>
      <c r="N62" s="30">
        <f t="shared" si="8"/>
      </c>
      <c r="O62" s="31">
        <f t="shared" si="9"/>
      </c>
    </row>
    <row r="63" spans="1:15" ht="12.75">
      <c r="A63" s="24"/>
      <c r="B63" s="8">
        <v>54</v>
      </c>
      <c r="C63" s="9">
        <f t="shared" si="1"/>
        <v>93.22424642047058</v>
      </c>
      <c r="D63" s="10">
        <f ca="1" t="shared" si="0"/>
        <v>0.0032983636068650295</v>
      </c>
      <c r="E63" s="17">
        <f t="shared" si="3"/>
        <v>93.35622997929876</v>
      </c>
      <c r="F63" s="18">
        <f t="shared" si="4"/>
        <v>98.48641373095035</v>
      </c>
      <c r="G63" s="23"/>
      <c r="H63" s="27">
        <f t="shared" si="5"/>
        <v>-0.0032983636068650295</v>
      </c>
      <c r="I63" s="23"/>
      <c r="J63" s="29">
        <f t="shared" si="10"/>
      </c>
      <c r="K63" s="30">
        <f t="shared" si="11"/>
      </c>
      <c r="L63" s="30">
        <f t="shared" si="6"/>
        <v>100.14894391755507</v>
      </c>
      <c r="M63" s="30">
        <f t="shared" si="7"/>
        <v>99.62816840664378</v>
      </c>
      <c r="N63" s="30">
        <f t="shared" si="8"/>
      </c>
      <c r="O63" s="31">
        <f t="shared" si="9"/>
      </c>
    </row>
    <row r="64" spans="1:15" ht="12.75">
      <c r="A64" s="24"/>
      <c r="B64" s="8">
        <v>55</v>
      </c>
      <c r="C64" s="9">
        <f t="shared" si="1"/>
        <v>93.08360562314941</v>
      </c>
      <c r="D64" s="10">
        <f ca="1" t="shared" si="0"/>
        <v>-0.0015086289535325213</v>
      </c>
      <c r="E64" s="17">
        <f t="shared" si="3"/>
        <v>93.18098766126737</v>
      </c>
      <c r="F64" s="18">
        <f t="shared" si="4"/>
        <v>98.09652660074256</v>
      </c>
      <c r="G64" s="23"/>
      <c r="H64" s="27">
        <f t="shared" si="5"/>
        <v>0.0015086289535325213</v>
      </c>
      <c r="I64" s="23"/>
      <c r="J64" s="29">
        <f t="shared" si="10"/>
      </c>
      <c r="K64" s="30">
        <f t="shared" si="11"/>
      </c>
      <c r="L64" s="30">
        <f t="shared" si="6"/>
        <v>100.14894391755507</v>
      </c>
      <c r="M64" s="30">
        <f t="shared" si="7"/>
        <v>99.62816840664378</v>
      </c>
      <c r="N64" s="30">
        <f t="shared" si="8"/>
      </c>
      <c r="O64" s="31">
        <f t="shared" si="9"/>
      </c>
    </row>
    <row r="65" spans="1:15" ht="12.75">
      <c r="A65" s="24"/>
      <c r="B65" s="8">
        <v>56</v>
      </c>
      <c r="C65" s="9">
        <f t="shared" si="1"/>
        <v>92.35157025820845</v>
      </c>
      <c r="D65" s="10">
        <f ca="1" t="shared" si="0"/>
        <v>-0.00786427814049884</v>
      </c>
      <c r="E65" s="17">
        <f t="shared" si="3"/>
        <v>93.07702800207879</v>
      </c>
      <c r="F65" s="18">
        <f t="shared" si="4"/>
        <v>97.75455037078035</v>
      </c>
      <c r="G65" s="23"/>
      <c r="H65" s="27">
        <f t="shared" si="5"/>
        <v>0.00786427814049884</v>
      </c>
      <c r="I65" s="23"/>
      <c r="J65" s="29">
        <f t="shared" si="10"/>
      </c>
      <c r="K65" s="30">
        <f t="shared" si="11"/>
      </c>
      <c r="L65" s="30">
        <f t="shared" si="6"/>
        <v>100.14894391755507</v>
      </c>
      <c r="M65" s="30">
        <f t="shared" si="7"/>
        <v>99.62816840664378</v>
      </c>
      <c r="N65" s="30">
        <f t="shared" si="8"/>
      </c>
      <c r="O65" s="31">
        <f t="shared" si="9"/>
      </c>
    </row>
    <row r="66" spans="1:15" ht="12.75">
      <c r="A66" s="24"/>
      <c r="B66" s="8">
        <v>57</v>
      </c>
      <c r="C66" s="9">
        <f t="shared" si="1"/>
        <v>92.50556713976546</v>
      </c>
      <c r="D66" s="10">
        <f ca="1" t="shared" si="0"/>
        <v>0.0016675069100227542</v>
      </c>
      <c r="E66" s="17">
        <f t="shared" si="3"/>
        <v>92.97802158308318</v>
      </c>
      <c r="F66" s="18">
        <f t="shared" si="4"/>
        <v>97.36255285887862</v>
      </c>
      <c r="G66" s="23"/>
      <c r="H66" s="27">
        <f t="shared" si="5"/>
        <v>-0.0016675069100227542</v>
      </c>
      <c r="I66" s="23"/>
      <c r="J66" s="29">
        <f t="shared" si="10"/>
      </c>
      <c r="K66" s="30">
        <f t="shared" si="11"/>
      </c>
      <c r="L66" s="30">
        <f t="shared" si="6"/>
        <v>100.14894391755507</v>
      </c>
      <c r="M66" s="30">
        <f t="shared" si="7"/>
        <v>99.62816840664378</v>
      </c>
      <c r="N66" s="30">
        <f t="shared" si="8"/>
      </c>
      <c r="O66" s="31">
        <f t="shared" si="9"/>
      </c>
    </row>
    <row r="67" spans="1:15" ht="12.75">
      <c r="A67" s="24"/>
      <c r="B67" s="8">
        <v>58</v>
      </c>
      <c r="C67" s="9">
        <f t="shared" si="1"/>
        <v>91.41002001216475</v>
      </c>
      <c r="D67" s="10">
        <f ca="1" t="shared" si="0"/>
        <v>-0.011843039953967913</v>
      </c>
      <c r="E67" s="17">
        <f t="shared" si="3"/>
        <v>92.87097480696453</v>
      </c>
      <c r="F67" s="18">
        <f t="shared" si="4"/>
        <v>97.00236828777196</v>
      </c>
      <c r="G67" s="23"/>
      <c r="H67" s="27">
        <f t="shared" si="5"/>
        <v>0.011843039953967913</v>
      </c>
      <c r="I67" s="23"/>
      <c r="J67" s="29">
        <f t="shared" si="10"/>
      </c>
      <c r="K67" s="30">
        <f t="shared" si="11"/>
      </c>
      <c r="L67" s="30">
        <f t="shared" si="6"/>
        <v>100.14894391755507</v>
      </c>
      <c r="M67" s="30">
        <f t="shared" si="7"/>
        <v>99.62816840664378</v>
      </c>
      <c r="N67" s="30">
        <f t="shared" si="8"/>
      </c>
      <c r="O67" s="31">
        <f t="shared" si="9"/>
      </c>
    </row>
    <row r="68" spans="1:15" ht="12.75">
      <c r="A68" s="24"/>
      <c r="B68" s="8">
        <v>59</v>
      </c>
      <c r="C68" s="9">
        <f t="shared" si="1"/>
        <v>93.49353425606691</v>
      </c>
      <c r="D68" s="10">
        <f ca="1" t="shared" si="0"/>
        <v>0.022793061894362157</v>
      </c>
      <c r="E68" s="17">
        <f t="shared" si="3"/>
        <v>92.6659947479002</v>
      </c>
      <c r="F68" s="18">
        <f t="shared" si="4"/>
        <v>96.6447431021618</v>
      </c>
      <c r="G68" s="23"/>
      <c r="H68" s="27">
        <f t="shared" si="5"/>
        <v>-0.022793061894362157</v>
      </c>
      <c r="I68" s="23"/>
      <c r="J68" s="29">
        <f t="shared" si="10"/>
      </c>
      <c r="K68" s="30">
        <f t="shared" si="11"/>
      </c>
      <c r="L68" s="30">
        <f t="shared" si="6"/>
        <v>100.14894391755507</v>
      </c>
      <c r="M68" s="30">
        <f t="shared" si="7"/>
        <v>99.62816840664378</v>
      </c>
      <c r="N68" s="30">
        <f t="shared" si="8"/>
      </c>
      <c r="O68" s="31">
        <f t="shared" si="9"/>
      </c>
    </row>
    <row r="69" spans="1:15" ht="12.75">
      <c r="A69" s="24"/>
      <c r="B69" s="8">
        <v>60</v>
      </c>
      <c r="C69" s="9">
        <f t="shared" si="1"/>
        <v>94.40020144745252</v>
      </c>
      <c r="D69" s="10">
        <f ca="1" t="shared" si="0"/>
        <v>0.009697645923859929</v>
      </c>
      <c r="E69" s="17">
        <f t="shared" si="3"/>
        <v>92.71787360240236</v>
      </c>
      <c r="F69" s="18">
        <f t="shared" si="4"/>
        <v>96.37100808834573</v>
      </c>
      <c r="G69" s="23"/>
      <c r="H69" s="27">
        <f t="shared" si="5"/>
        <v>-0.009697645923859929</v>
      </c>
      <c r="I69" s="23"/>
      <c r="J69" s="29">
        <f t="shared" si="10"/>
      </c>
      <c r="K69" s="30">
        <f t="shared" si="11"/>
      </c>
      <c r="L69" s="30">
        <f t="shared" si="6"/>
        <v>100.14894391755507</v>
      </c>
      <c r="M69" s="30">
        <f t="shared" si="7"/>
        <v>99.62816840664378</v>
      </c>
      <c r="N69" s="30">
        <f t="shared" si="8"/>
      </c>
      <c r="O69" s="31">
        <f t="shared" si="9"/>
      </c>
    </row>
    <row r="70" spans="1:15" ht="12.75">
      <c r="A70" s="24"/>
      <c r="B70" s="8">
        <v>61</v>
      </c>
      <c r="C70" s="9">
        <f t="shared" si="1"/>
        <v>94.38461635542734</v>
      </c>
      <c r="D70" s="10">
        <f ca="1" t="shared" si="0"/>
        <v>-0.0001650959615149502</v>
      </c>
      <c r="E70" s="17">
        <f t="shared" si="3"/>
        <v>92.80375666270554</v>
      </c>
      <c r="F70" s="18">
        <f t="shared" si="4"/>
        <v>96.15286946002995</v>
      </c>
      <c r="G70" s="23"/>
      <c r="H70" s="27">
        <f t="shared" si="5"/>
        <v>0.0001650959615149502</v>
      </c>
      <c r="I70" s="23"/>
      <c r="J70" s="29">
        <f t="shared" si="10"/>
      </c>
      <c r="K70" s="30">
        <f t="shared" si="11"/>
      </c>
      <c r="L70" s="30">
        <f t="shared" si="6"/>
        <v>100.14894391755507</v>
      </c>
      <c r="M70" s="30">
        <f t="shared" si="7"/>
        <v>99.62816840664378</v>
      </c>
      <c r="N70" s="30">
        <f t="shared" si="8"/>
      </c>
      <c r="O70" s="31">
        <f t="shared" si="9"/>
      </c>
    </row>
    <row r="71" spans="1:15" ht="12.75">
      <c r="A71" s="24"/>
      <c r="B71" s="8">
        <v>62</v>
      </c>
      <c r="C71" s="9">
        <f t="shared" si="1"/>
        <v>94.03207341664618</v>
      </c>
      <c r="D71" s="10">
        <f ca="1" t="shared" si="0"/>
        <v>-0.0037351737220986565</v>
      </c>
      <c r="E71" s="17">
        <f t="shared" si="3"/>
        <v>92.95658962053679</v>
      </c>
      <c r="F71" s="18">
        <f t="shared" si="4"/>
        <v>95.96072520795902</v>
      </c>
      <c r="G71" s="23"/>
      <c r="H71" s="27">
        <f t="shared" si="5"/>
        <v>0.0037351737220986565</v>
      </c>
      <c r="I71" s="23"/>
      <c r="J71" s="29">
        <f t="shared" si="10"/>
      </c>
      <c r="K71" s="30">
        <f t="shared" si="11"/>
      </c>
      <c r="L71" s="30">
        <f t="shared" si="6"/>
        <v>100.14894391755507</v>
      </c>
      <c r="M71" s="30">
        <f t="shared" si="7"/>
        <v>99.62816840664378</v>
      </c>
      <c r="N71" s="30">
        <f t="shared" si="8"/>
      </c>
      <c r="O71" s="31">
        <f t="shared" si="9"/>
      </c>
    </row>
    <row r="72" spans="1:15" ht="12.75">
      <c r="A72" s="24"/>
      <c r="B72" s="8">
        <v>63</v>
      </c>
      <c r="C72" s="9">
        <f t="shared" si="1"/>
        <v>94.34333587597995</v>
      </c>
      <c r="D72" s="10">
        <f ca="1" t="shared" si="0"/>
        <v>0.0033101733060228694</v>
      </c>
      <c r="E72" s="17">
        <f t="shared" si="3"/>
        <v>93.18032047593837</v>
      </c>
      <c r="F72" s="18">
        <f t="shared" si="4"/>
        <v>95.77418870829243</v>
      </c>
      <c r="G72" s="23"/>
      <c r="H72" s="27">
        <f t="shared" si="5"/>
        <v>-0.0033101733060228694</v>
      </c>
      <c r="I72" s="23"/>
      <c r="J72" s="29">
        <f t="shared" si="10"/>
      </c>
      <c r="K72" s="30">
        <f t="shared" si="11"/>
      </c>
      <c r="L72" s="30">
        <f t="shared" si="6"/>
        <v>100.14894391755507</v>
      </c>
      <c r="M72" s="30">
        <f t="shared" si="7"/>
        <v>99.62816840664378</v>
      </c>
      <c r="N72" s="30">
        <f t="shared" si="8"/>
      </c>
      <c r="O72" s="31">
        <f t="shared" si="9"/>
      </c>
    </row>
    <row r="73" spans="1:15" ht="12.75">
      <c r="A73" s="24"/>
      <c r="B73" s="8">
        <v>64</v>
      </c>
      <c r="C73" s="9">
        <f t="shared" si="1"/>
        <v>92.99093378991567</v>
      </c>
      <c r="D73" s="10">
        <f ca="1" t="shared" si="0"/>
        <v>-0.014334897886609504</v>
      </c>
      <c r="E73" s="17">
        <f t="shared" si="3"/>
        <v>93.32287708053317</v>
      </c>
      <c r="F73" s="18">
        <f t="shared" si="4"/>
        <v>95.6328455614743</v>
      </c>
      <c r="G73" s="23"/>
      <c r="H73" s="27">
        <f t="shared" si="5"/>
        <v>0.014334897886609504</v>
      </c>
      <c r="I73" s="23"/>
      <c r="J73" s="29">
        <f t="shared" si="10"/>
      </c>
      <c r="K73" s="30">
        <f t="shared" si="11"/>
      </c>
      <c r="L73" s="30">
        <f t="shared" si="6"/>
        <v>100.14894391755507</v>
      </c>
      <c r="M73" s="30">
        <f t="shared" si="7"/>
        <v>99.62816840664378</v>
      </c>
      <c r="N73" s="30">
        <f t="shared" si="8"/>
      </c>
      <c r="O73" s="31">
        <f t="shared" si="9"/>
      </c>
    </row>
    <row r="74" spans="1:15" ht="12.75">
      <c r="A74" s="24"/>
      <c r="B74" s="8">
        <v>65</v>
      </c>
      <c r="C74" s="9">
        <f t="shared" si="1"/>
        <v>93.810000497752</v>
      </c>
      <c r="D74" s="10">
        <f aca="true" ca="1" t="shared" si="12" ref="D74:D137">NORMINV(RAND(),$E$2,$E$3)</f>
        <v>0.008808027561985387</v>
      </c>
      <c r="E74" s="17">
        <f t="shared" si="3"/>
        <v>93.29954581747765</v>
      </c>
      <c r="F74" s="18">
        <f t="shared" si="4"/>
        <v>95.39962689940111</v>
      </c>
      <c r="G74" s="23"/>
      <c r="H74" s="27">
        <f t="shared" si="5"/>
        <v>-0.008808027561985387</v>
      </c>
      <c r="I74" s="23"/>
      <c r="J74" s="29">
        <f t="shared" si="10"/>
      </c>
      <c r="K74" s="30">
        <f t="shared" si="11"/>
      </c>
      <c r="L74" s="30">
        <f t="shared" si="6"/>
        <v>100.14894391755507</v>
      </c>
      <c r="M74" s="30">
        <f t="shared" si="7"/>
        <v>99.62816840664378</v>
      </c>
      <c r="N74" s="30">
        <f t="shared" si="8"/>
      </c>
      <c r="O74" s="31">
        <f t="shared" si="9"/>
      </c>
    </row>
    <row r="75" spans="1:15" ht="12.75">
      <c r="A75" s="24"/>
      <c r="B75" s="8">
        <v>66</v>
      </c>
      <c r="C75" s="9">
        <f aca="true" t="shared" si="13" ref="C75:C138">(1+D75)*C74</f>
        <v>94.71894670872695</v>
      </c>
      <c r="D75" s="10">
        <f ca="1" t="shared" si="12"/>
        <v>0.009689225094895209</v>
      </c>
      <c r="E75" s="17">
        <f t="shared" si="3"/>
        <v>93.37218530493791</v>
      </c>
      <c r="F75" s="18">
        <f t="shared" si="4"/>
        <v>95.12869320989321</v>
      </c>
      <c r="G75" s="23"/>
      <c r="H75" s="27">
        <f t="shared" si="5"/>
        <v>-0.009689225094895209</v>
      </c>
      <c r="I75" s="23"/>
      <c r="J75" s="29">
        <f t="shared" si="10"/>
      </c>
      <c r="K75" s="30">
        <f t="shared" si="11"/>
      </c>
      <c r="L75" s="30">
        <f t="shared" si="6"/>
        <v>100.14894391755507</v>
      </c>
      <c r="M75" s="30">
        <f t="shared" si="7"/>
        <v>99.62816840664378</v>
      </c>
      <c r="N75" s="30">
        <f t="shared" si="8"/>
      </c>
      <c r="O75" s="31">
        <f t="shared" si="9"/>
      </c>
    </row>
    <row r="76" spans="1:15" ht="12.75">
      <c r="A76" s="24"/>
      <c r="B76" s="8">
        <v>67</v>
      </c>
      <c r="C76" s="9">
        <f t="shared" si="13"/>
        <v>95.19948961550021</v>
      </c>
      <c r="D76" s="10">
        <f ca="1" t="shared" si="12"/>
        <v>0.005073355685119706</v>
      </c>
      <c r="E76" s="17">
        <f t="shared" si="3"/>
        <v>93.60892294998976</v>
      </c>
      <c r="F76" s="18">
        <f t="shared" si="4"/>
        <v>94.90192313798339</v>
      </c>
      <c r="G76" s="23"/>
      <c r="H76" s="27">
        <f t="shared" si="5"/>
        <v>-0.005073355685119706</v>
      </c>
      <c r="I76" s="23"/>
      <c r="J76" s="29">
        <f t="shared" si="10"/>
      </c>
      <c r="K76" s="30">
        <f t="shared" si="11"/>
      </c>
      <c r="L76" s="30">
        <f t="shared" si="6"/>
        <v>100.14894391755507</v>
      </c>
      <c r="M76" s="30">
        <f t="shared" si="7"/>
        <v>99.62816840664378</v>
      </c>
      <c r="N76" s="30">
        <f t="shared" si="8"/>
      </c>
      <c r="O76" s="31">
        <f t="shared" si="9"/>
      </c>
    </row>
    <row r="77" spans="1:15" ht="12.75">
      <c r="A77" s="24"/>
      <c r="B77" s="8">
        <v>68</v>
      </c>
      <c r="C77" s="9">
        <f t="shared" si="13"/>
        <v>95.60298679561087</v>
      </c>
      <c r="D77" s="10">
        <f ca="1" t="shared" si="12"/>
        <v>0.0042384384805037945</v>
      </c>
      <c r="E77" s="17">
        <f t="shared" si="3"/>
        <v>93.87831519756324</v>
      </c>
      <c r="F77" s="18">
        <f t="shared" si="4"/>
        <v>94.66966792217558</v>
      </c>
      <c r="G77" s="23"/>
      <c r="H77" s="27">
        <f t="shared" si="5"/>
        <v>-0.0042384384805037945</v>
      </c>
      <c r="I77" s="23"/>
      <c r="J77" s="29">
        <f t="shared" si="10"/>
      </c>
      <c r="K77" s="30">
        <f t="shared" si="11"/>
      </c>
      <c r="L77" s="30">
        <f t="shared" si="6"/>
        <v>100.14894391755507</v>
      </c>
      <c r="M77" s="30">
        <f t="shared" si="7"/>
        <v>99.62816840664378</v>
      </c>
      <c r="N77" s="30">
        <f t="shared" si="8"/>
      </c>
      <c r="O77" s="31">
        <f t="shared" si="9"/>
      </c>
    </row>
    <row r="78" spans="1:15" ht="12.75">
      <c r="A78" s="24"/>
      <c r="B78" s="8">
        <v>69</v>
      </c>
      <c r="C78" s="9">
        <f t="shared" si="13"/>
        <v>93.75522747445959</v>
      </c>
      <c r="D78" s="10">
        <f ca="1" t="shared" si="12"/>
        <v>-0.019327422532327325</v>
      </c>
      <c r="E78" s="17">
        <f t="shared" si="3"/>
        <v>94.29761187590785</v>
      </c>
      <c r="F78" s="18">
        <f t="shared" si="4"/>
        <v>94.48638336770188</v>
      </c>
      <c r="G78" s="23"/>
      <c r="H78" s="27">
        <f t="shared" si="5"/>
        <v>0.019327422532327325</v>
      </c>
      <c r="I78" s="23"/>
      <c r="J78" s="29">
        <f t="shared" si="10"/>
      </c>
      <c r="K78" s="30">
        <f t="shared" si="11"/>
      </c>
      <c r="L78" s="30">
        <f t="shared" si="6"/>
        <v>100.14894391755507</v>
      </c>
      <c r="M78" s="30">
        <f t="shared" si="7"/>
        <v>99.62816840664378</v>
      </c>
      <c r="N78" s="30">
        <f t="shared" si="8"/>
      </c>
      <c r="O78" s="31">
        <f t="shared" si="9"/>
      </c>
    </row>
    <row r="79" spans="1:15" ht="12.75">
      <c r="A79" s="24"/>
      <c r="B79" s="8">
        <v>70</v>
      </c>
      <c r="C79" s="9">
        <f t="shared" si="13"/>
        <v>94.53552413176736</v>
      </c>
      <c r="D79" s="10">
        <f ca="1" t="shared" si="12"/>
        <v>0.008322700273116239</v>
      </c>
      <c r="E79" s="17">
        <f t="shared" si="3"/>
        <v>94.32378119774712</v>
      </c>
      <c r="F79" s="18">
        <f t="shared" si="4"/>
        <v>94.19636575450122</v>
      </c>
      <c r="G79" s="23"/>
      <c r="H79" s="27">
        <f t="shared" si="5"/>
        <v>0.008322700273116239</v>
      </c>
      <c r="I79" s="23"/>
      <c r="J79" s="29" t="str">
        <f t="shared" si="10"/>
        <v>Buy</v>
      </c>
      <c r="K79" s="30">
        <f t="shared" si="11"/>
      </c>
      <c r="L79" s="30">
        <f t="shared" si="6"/>
        <v>94.53552413176736</v>
      </c>
      <c r="M79" s="30">
        <f t="shared" si="7"/>
        <v>99.62816840664378</v>
      </c>
      <c r="N79" s="30">
        <f t="shared" si="8"/>
        <v>0.051116510082672706</v>
      </c>
      <c r="O79" s="31">
        <f t="shared" si="9"/>
      </c>
    </row>
    <row r="80" spans="1:15" ht="12.75">
      <c r="A80" s="24"/>
      <c r="B80" s="8">
        <v>71</v>
      </c>
      <c r="C80" s="9">
        <f t="shared" si="13"/>
        <v>94.3115142145493</v>
      </c>
      <c r="D80" s="10">
        <f ca="1" t="shared" si="12"/>
        <v>-0.0023695845479824334</v>
      </c>
      <c r="E80" s="17">
        <f t="shared" si="3"/>
        <v>94.33731346617861</v>
      </c>
      <c r="F80" s="18">
        <f t="shared" si="4"/>
        <v>93.99564301485209</v>
      </c>
      <c r="G80" s="23"/>
      <c r="H80" s="27">
        <f t="shared" si="5"/>
        <v>-0.0023695845479824334</v>
      </c>
      <c r="I80" s="23"/>
      <c r="J80" s="29">
        <f t="shared" si="10"/>
      </c>
      <c r="K80" s="30">
        <f t="shared" si="11"/>
      </c>
      <c r="L80" s="30">
        <f t="shared" si="6"/>
        <v>94.53552413176736</v>
      </c>
      <c r="M80" s="30">
        <f t="shared" si="7"/>
        <v>99.62816840664378</v>
      </c>
      <c r="N80" s="30">
        <f t="shared" si="8"/>
      </c>
      <c r="O80" s="31">
        <f t="shared" si="9"/>
      </c>
    </row>
    <row r="81" spans="1:15" ht="12.75">
      <c r="A81" s="24"/>
      <c r="B81" s="8">
        <v>72</v>
      </c>
      <c r="C81" s="9">
        <f t="shared" si="13"/>
        <v>93.20545451489598</v>
      </c>
      <c r="D81" s="10">
        <f ca="1" t="shared" si="12"/>
        <v>-0.011727727084703052</v>
      </c>
      <c r="E81" s="17">
        <f t="shared" si="3"/>
        <v>94.3300032520908</v>
      </c>
      <c r="F81" s="18">
        <f t="shared" si="4"/>
        <v>93.87015007686584</v>
      </c>
      <c r="G81" s="23"/>
      <c r="H81" s="27">
        <f t="shared" si="5"/>
        <v>-0.011727727084703052</v>
      </c>
      <c r="I81" s="23"/>
      <c r="J81" s="29">
        <f t="shared" si="10"/>
      </c>
      <c r="K81" s="30">
        <f t="shared" si="11"/>
      </c>
      <c r="L81" s="30">
        <f t="shared" si="6"/>
        <v>94.53552413176736</v>
      </c>
      <c r="M81" s="30">
        <f t="shared" si="7"/>
        <v>99.62816840664378</v>
      </c>
      <c r="N81" s="30">
        <f t="shared" si="8"/>
      </c>
      <c r="O81" s="31">
        <f t="shared" si="9"/>
      </c>
    </row>
    <row r="82" spans="1:15" ht="12.75">
      <c r="A82" s="24"/>
      <c r="B82" s="8">
        <v>73</v>
      </c>
      <c r="C82" s="9">
        <f t="shared" si="13"/>
        <v>93.94749647880273</v>
      </c>
      <c r="D82" s="10">
        <f ca="1" t="shared" si="12"/>
        <v>0.007961357709898387</v>
      </c>
      <c r="E82" s="17">
        <f t="shared" si="3"/>
        <v>94.2473413619158</v>
      </c>
      <c r="F82" s="18">
        <f t="shared" si="4"/>
        <v>93.7384679372471</v>
      </c>
      <c r="G82" s="23"/>
      <c r="H82" s="27">
        <f t="shared" si="5"/>
        <v>0.007961357709898387</v>
      </c>
      <c r="I82" s="23"/>
      <c r="J82" s="29">
        <f t="shared" si="10"/>
      </c>
      <c r="K82" s="30">
        <f t="shared" si="11"/>
      </c>
      <c r="L82" s="30">
        <f t="shared" si="6"/>
        <v>94.53552413176736</v>
      </c>
      <c r="M82" s="30">
        <f t="shared" si="7"/>
        <v>99.62816840664378</v>
      </c>
      <c r="N82" s="30">
        <f t="shared" si="8"/>
      </c>
      <c r="O82" s="31">
        <f t="shared" si="9"/>
      </c>
    </row>
    <row r="83" spans="1:15" ht="12.75">
      <c r="A83" s="24"/>
      <c r="B83" s="8">
        <v>74</v>
      </c>
      <c r="C83" s="9">
        <f t="shared" si="13"/>
        <v>94.1021156864219</v>
      </c>
      <c r="D83" s="10">
        <f ca="1" t="shared" si="12"/>
        <v>0.0016458044483819699</v>
      </c>
      <c r="E83" s="17">
        <f t="shared" si="3"/>
        <v>94.20775742219807</v>
      </c>
      <c r="F83" s="18">
        <f t="shared" si="4"/>
        <v>93.6289548273433</v>
      </c>
      <c r="G83" s="23"/>
      <c r="H83" s="27">
        <f t="shared" si="5"/>
        <v>0.0016458044483819699</v>
      </c>
      <c r="I83" s="23"/>
      <c r="J83" s="29">
        <f t="shared" si="10"/>
      </c>
      <c r="K83" s="30">
        <f t="shared" si="11"/>
      </c>
      <c r="L83" s="30">
        <f t="shared" si="6"/>
        <v>94.53552413176736</v>
      </c>
      <c r="M83" s="30">
        <f t="shared" si="7"/>
        <v>99.62816840664378</v>
      </c>
      <c r="N83" s="30">
        <f t="shared" si="8"/>
      </c>
      <c r="O83" s="31">
        <f t="shared" si="9"/>
      </c>
    </row>
    <row r="84" spans="1:15" ht="12.75">
      <c r="A84" s="24"/>
      <c r="B84" s="8">
        <v>75</v>
      </c>
      <c r="C84" s="9">
        <f t="shared" si="13"/>
        <v>94.50401112739854</v>
      </c>
      <c r="D84" s="10">
        <f ca="1" t="shared" si="12"/>
        <v>0.004270843838579413</v>
      </c>
      <c r="E84" s="17">
        <f t="shared" si="3"/>
        <v>94.31887561184871</v>
      </c>
      <c r="F84" s="18">
        <f t="shared" si="4"/>
        <v>93.59980303019789</v>
      </c>
      <c r="G84" s="23"/>
      <c r="H84" s="27">
        <f t="shared" si="5"/>
        <v>0.004270843838579413</v>
      </c>
      <c r="I84" s="23"/>
      <c r="J84" s="29">
        <f aca="true" t="shared" si="14" ref="J84:J147">IF(AND(E84&gt;F84,E83&lt;F83),"Buy","")</f>
      </c>
      <c r="K84" s="30">
        <f aca="true" t="shared" si="15" ref="K84:K147">IF(AND(E84&lt;F84,E83&gt;F83),"Sell","")</f>
      </c>
      <c r="L84" s="30">
        <f t="shared" si="6"/>
        <v>94.53552413176736</v>
      </c>
      <c r="M84" s="30">
        <f t="shared" si="7"/>
        <v>99.62816840664378</v>
      </c>
      <c r="N84" s="30">
        <f t="shared" si="8"/>
      </c>
      <c r="O84" s="31">
        <f t="shared" si="9"/>
      </c>
    </row>
    <row r="85" spans="1:15" ht="12.75">
      <c r="A85" s="24"/>
      <c r="B85" s="8">
        <v>76</v>
      </c>
      <c r="C85" s="9">
        <f t="shared" si="13"/>
        <v>95.43019109610927</v>
      </c>
      <c r="D85" s="10">
        <f ca="1" t="shared" si="12"/>
        <v>0.009800430242713865</v>
      </c>
      <c r="E85" s="17">
        <f t="shared" si="3"/>
        <v>94.38827667481334</v>
      </c>
      <c r="F85" s="18">
        <f t="shared" si="4"/>
        <v>93.61249666061</v>
      </c>
      <c r="G85" s="23"/>
      <c r="H85" s="27">
        <f t="shared" si="5"/>
        <v>0.009800430242713865</v>
      </c>
      <c r="I85" s="23"/>
      <c r="J85" s="29">
        <f t="shared" si="14"/>
      </c>
      <c r="K85" s="30">
        <f t="shared" si="15"/>
      </c>
      <c r="L85" s="30">
        <f t="shared" si="6"/>
        <v>94.53552413176736</v>
      </c>
      <c r="M85" s="30">
        <f t="shared" si="7"/>
        <v>99.62816840664378</v>
      </c>
      <c r="N85" s="30">
        <f t="shared" si="8"/>
      </c>
      <c r="O85" s="31">
        <f t="shared" si="9"/>
      </c>
    </row>
    <row r="86" spans="1:15" ht="12.75">
      <c r="A86" s="24"/>
      <c r="B86" s="8">
        <v>77</v>
      </c>
      <c r="C86" s="9">
        <f t="shared" si="13"/>
        <v>96.19335865601184</v>
      </c>
      <c r="D86" s="10">
        <f ca="1" t="shared" si="12"/>
        <v>0.007997129117492424</v>
      </c>
      <c r="E86" s="17">
        <f t="shared" si="3"/>
        <v>94.45940111355159</v>
      </c>
      <c r="F86" s="18">
        <f t="shared" si="4"/>
        <v>93.68211521554149</v>
      </c>
      <c r="G86" s="23"/>
      <c r="H86" s="27">
        <f t="shared" si="5"/>
        <v>0.007997129117492424</v>
      </c>
      <c r="I86" s="23"/>
      <c r="J86" s="29">
        <f t="shared" si="14"/>
      </c>
      <c r="K86" s="30">
        <f t="shared" si="15"/>
      </c>
      <c r="L86" s="30">
        <f t="shared" si="6"/>
        <v>94.53552413176736</v>
      </c>
      <c r="M86" s="30">
        <f t="shared" si="7"/>
        <v>99.62816840664378</v>
      </c>
      <c r="N86" s="30">
        <f t="shared" si="8"/>
      </c>
      <c r="O86" s="31">
        <f t="shared" si="9"/>
      </c>
    </row>
    <row r="87" spans="1:15" ht="12.75">
      <c r="A87" s="24"/>
      <c r="B87" s="8">
        <v>78</v>
      </c>
      <c r="C87" s="9">
        <f t="shared" si="13"/>
        <v>96.34128095175664</v>
      </c>
      <c r="D87" s="10">
        <f ca="1" t="shared" si="12"/>
        <v>0.0015377599640094223</v>
      </c>
      <c r="E87" s="17">
        <f t="shared" si="3"/>
        <v>94.55878801760275</v>
      </c>
      <c r="F87" s="18">
        <f t="shared" si="4"/>
        <v>93.76935934071015</v>
      </c>
      <c r="G87" s="23"/>
      <c r="H87" s="27">
        <f t="shared" si="5"/>
        <v>0.0015377599640094223</v>
      </c>
      <c r="I87" s="23"/>
      <c r="J87" s="29">
        <f t="shared" si="14"/>
      </c>
      <c r="K87" s="30">
        <f t="shared" si="15"/>
      </c>
      <c r="L87" s="30">
        <f t="shared" si="6"/>
        <v>94.53552413176736</v>
      </c>
      <c r="M87" s="30">
        <f t="shared" si="7"/>
        <v>99.62816840664378</v>
      </c>
      <c r="N87" s="30">
        <f t="shared" si="8"/>
      </c>
      <c r="O87" s="31">
        <f t="shared" si="9"/>
      </c>
    </row>
    <row r="88" spans="1:26" ht="12.75">
      <c r="A88" s="24"/>
      <c r="B88" s="8">
        <v>79</v>
      </c>
      <c r="C88" s="9">
        <f t="shared" si="13"/>
        <v>96.92621242663799</v>
      </c>
      <c r="D88" s="10">
        <f ca="1" t="shared" si="12"/>
        <v>0.0060714521241861195</v>
      </c>
      <c r="E88" s="17">
        <f t="shared" si="3"/>
        <v>94.6326174332173</v>
      </c>
      <c r="F88" s="18">
        <f t="shared" si="4"/>
        <v>93.86540801900846</v>
      </c>
      <c r="G88" s="23"/>
      <c r="H88" s="27">
        <f t="shared" si="5"/>
        <v>0.0060714521241861195</v>
      </c>
      <c r="I88" s="23"/>
      <c r="J88" s="29">
        <f t="shared" si="14"/>
      </c>
      <c r="K88" s="30">
        <f t="shared" si="15"/>
      </c>
      <c r="L88" s="30">
        <f t="shared" si="6"/>
        <v>94.53552413176736</v>
      </c>
      <c r="M88" s="30">
        <f t="shared" si="7"/>
        <v>99.62816840664378</v>
      </c>
      <c r="N88" s="30">
        <f t="shared" si="8"/>
      </c>
      <c r="O88" s="31">
        <f t="shared" si="9"/>
      </c>
      <c r="U88" s="83" t="s">
        <v>27</v>
      </c>
      <c r="V88" s="83"/>
      <c r="W88" s="83"/>
      <c r="X88" s="83"/>
      <c r="Y88" s="83"/>
      <c r="Z88" s="83"/>
    </row>
    <row r="89" spans="1:15" ht="12.75">
      <c r="A89" s="24"/>
      <c r="B89" s="8">
        <v>80</v>
      </c>
      <c r="C89" s="9">
        <f t="shared" si="13"/>
        <v>96.44371383067403</v>
      </c>
      <c r="D89" s="10">
        <f ca="1" t="shared" si="12"/>
        <v>-0.004977999076660096</v>
      </c>
      <c r="E89" s="17">
        <f t="shared" si="3"/>
        <v>94.94971592843515</v>
      </c>
      <c r="F89" s="18">
        <f t="shared" si="4"/>
        <v>93.99712357619485</v>
      </c>
      <c r="G89" s="23"/>
      <c r="H89" s="27">
        <f t="shared" si="5"/>
        <v>-0.004977999076660096</v>
      </c>
      <c r="I89" s="23"/>
      <c r="J89" s="29">
        <f t="shared" si="14"/>
      </c>
      <c r="K89" s="30">
        <f t="shared" si="15"/>
      </c>
      <c r="L89" s="30">
        <f t="shared" si="6"/>
        <v>94.53552413176736</v>
      </c>
      <c r="M89" s="30">
        <f t="shared" si="7"/>
        <v>99.62816840664378</v>
      </c>
      <c r="N89" s="30">
        <f t="shared" si="8"/>
      </c>
      <c r="O89" s="31">
        <f t="shared" si="9"/>
      </c>
    </row>
    <row r="90" spans="1:15" ht="12.75">
      <c r="A90" s="24"/>
      <c r="B90" s="8">
        <v>81</v>
      </c>
      <c r="C90" s="9">
        <f t="shared" si="13"/>
        <v>99.07025857604904</v>
      </c>
      <c r="D90" s="10">
        <f ca="1" t="shared" si="12"/>
        <v>0.02723396519120402</v>
      </c>
      <c r="E90" s="17">
        <f t="shared" si="3"/>
        <v>95.14053489832582</v>
      </c>
      <c r="F90" s="18">
        <f t="shared" si="4"/>
        <v>94.09386834240331</v>
      </c>
      <c r="G90" s="23"/>
      <c r="H90" s="27">
        <f t="shared" si="5"/>
        <v>0.02723396519120402</v>
      </c>
      <c r="I90" s="23"/>
      <c r="J90" s="29">
        <f t="shared" si="14"/>
      </c>
      <c r="K90" s="30">
        <f t="shared" si="15"/>
      </c>
      <c r="L90" s="30">
        <f t="shared" si="6"/>
        <v>94.53552413176736</v>
      </c>
      <c r="M90" s="30">
        <f t="shared" si="7"/>
        <v>99.62816840664378</v>
      </c>
      <c r="N90" s="30">
        <f t="shared" si="8"/>
      </c>
      <c r="O90" s="31">
        <f t="shared" si="9"/>
      </c>
    </row>
    <row r="91" spans="1:15" ht="12.75">
      <c r="A91" s="24"/>
      <c r="B91" s="8">
        <v>82</v>
      </c>
      <c r="C91" s="9">
        <f t="shared" si="13"/>
        <v>99.5019001062164</v>
      </c>
      <c r="D91" s="10">
        <f ca="1" t="shared" si="12"/>
        <v>0.004356923423552114</v>
      </c>
      <c r="E91" s="17">
        <f t="shared" si="3"/>
        <v>95.61640933447579</v>
      </c>
      <c r="F91" s="18">
        <f t="shared" si="4"/>
        <v>94.30100073570111</v>
      </c>
      <c r="G91" s="23"/>
      <c r="H91" s="27">
        <f t="shared" si="5"/>
        <v>0.004356923423552114</v>
      </c>
      <c r="I91" s="23"/>
      <c r="J91" s="29">
        <f t="shared" si="14"/>
      </c>
      <c r="K91" s="30">
        <f t="shared" si="15"/>
      </c>
      <c r="L91" s="30">
        <f t="shared" si="6"/>
        <v>94.53552413176736</v>
      </c>
      <c r="M91" s="30">
        <f t="shared" si="7"/>
        <v>99.62816840664378</v>
      </c>
      <c r="N91" s="30">
        <f t="shared" si="8"/>
      </c>
      <c r="O91" s="31">
        <f t="shared" si="9"/>
      </c>
    </row>
    <row r="92" spans="1:15" ht="12.75">
      <c r="A92" s="24"/>
      <c r="B92" s="8">
        <v>83</v>
      </c>
      <c r="C92" s="9">
        <f t="shared" si="13"/>
        <v>99.55995285591463</v>
      </c>
      <c r="D92" s="10">
        <f ca="1" t="shared" si="12"/>
        <v>0.0005834335790197953</v>
      </c>
      <c r="E92" s="17">
        <f t="shared" si="3"/>
        <v>96.24605389360784</v>
      </c>
      <c r="F92" s="18">
        <f t="shared" si="4"/>
        <v>94.55790524382066</v>
      </c>
      <c r="G92" s="23"/>
      <c r="H92" s="27">
        <f t="shared" si="5"/>
        <v>0.0005834335790197953</v>
      </c>
      <c r="I92" s="23"/>
      <c r="J92" s="29">
        <f t="shared" si="14"/>
      </c>
      <c r="K92" s="30">
        <f t="shared" si="15"/>
      </c>
      <c r="L92" s="30">
        <f t="shared" si="6"/>
        <v>94.53552413176736</v>
      </c>
      <c r="M92" s="30">
        <f t="shared" si="7"/>
        <v>99.62816840664378</v>
      </c>
      <c r="N92" s="30">
        <f t="shared" si="8"/>
      </c>
      <c r="O92" s="31">
        <f t="shared" si="9"/>
      </c>
    </row>
    <row r="93" spans="1:15" ht="12.75">
      <c r="A93" s="24"/>
      <c r="B93" s="8">
        <v>84</v>
      </c>
      <c r="C93" s="9">
        <f t="shared" si="13"/>
        <v>99.33089751041484</v>
      </c>
      <c r="D93" s="10">
        <f ca="1" t="shared" si="12"/>
        <v>-0.0023006775207223412</v>
      </c>
      <c r="E93" s="17">
        <f t="shared" si="3"/>
        <v>96.80729953131902</v>
      </c>
      <c r="F93" s="18">
        <f t="shared" si="4"/>
        <v>94.77931134468342</v>
      </c>
      <c r="G93" s="23"/>
      <c r="H93" s="27">
        <f t="shared" si="5"/>
        <v>-0.0023006775207223412</v>
      </c>
      <c r="I93" s="23"/>
      <c r="J93" s="29">
        <f t="shared" si="14"/>
      </c>
      <c r="K93" s="30">
        <f t="shared" si="15"/>
      </c>
      <c r="L93" s="30">
        <f t="shared" si="6"/>
        <v>94.53552413176736</v>
      </c>
      <c r="M93" s="30">
        <f t="shared" si="7"/>
        <v>99.62816840664378</v>
      </c>
      <c r="N93" s="30">
        <f t="shared" si="8"/>
      </c>
      <c r="O93" s="31">
        <f t="shared" si="9"/>
      </c>
    </row>
    <row r="94" spans="1:15" ht="12.75">
      <c r="A94" s="24"/>
      <c r="B94" s="8">
        <v>85</v>
      </c>
      <c r="C94" s="9">
        <f t="shared" si="13"/>
        <v>99.88229163542977</v>
      </c>
      <c r="D94" s="10">
        <f ca="1" t="shared" si="12"/>
        <v>0.005551083689313372</v>
      </c>
      <c r="E94" s="17">
        <f t="shared" si="3"/>
        <v>97.33017771371831</v>
      </c>
      <c r="F94" s="18">
        <f t="shared" si="4"/>
        <v>94.9828663810149</v>
      </c>
      <c r="G94" s="23"/>
      <c r="H94" s="27">
        <f t="shared" si="5"/>
        <v>0.005551083689313372</v>
      </c>
      <c r="I94" s="23"/>
      <c r="J94" s="29">
        <f t="shared" si="14"/>
      </c>
      <c r="K94" s="30">
        <f t="shared" si="15"/>
      </c>
      <c r="L94" s="30">
        <f t="shared" si="6"/>
        <v>94.53552413176736</v>
      </c>
      <c r="M94" s="30">
        <f t="shared" si="7"/>
        <v>99.62816840664378</v>
      </c>
      <c r="N94" s="30">
        <f t="shared" si="8"/>
      </c>
      <c r="O94" s="31">
        <f t="shared" si="9"/>
      </c>
    </row>
    <row r="95" spans="1:15" ht="12.75">
      <c r="A95" s="24"/>
      <c r="B95" s="8">
        <v>86</v>
      </c>
      <c r="C95" s="9">
        <f t="shared" si="13"/>
        <v>100.68637303689464</v>
      </c>
      <c r="D95" s="10">
        <f ca="1" t="shared" si="12"/>
        <v>0.00805028987920873</v>
      </c>
      <c r="E95" s="17">
        <f t="shared" si="3"/>
        <v>97.86800576452144</v>
      </c>
      <c r="F95" s="18">
        <f t="shared" si="4"/>
        <v>95.20948924809089</v>
      </c>
      <c r="G95" s="23"/>
      <c r="H95" s="27">
        <f aca="true" t="shared" si="16" ref="H95:H158">IF(E95&gt;F95,D95,-D95)</f>
        <v>0.00805028987920873</v>
      </c>
      <c r="I95" s="23"/>
      <c r="J95" s="29">
        <f t="shared" si="14"/>
      </c>
      <c r="K95" s="30">
        <f t="shared" si="15"/>
      </c>
      <c r="L95" s="30">
        <f t="shared" si="6"/>
        <v>94.53552413176736</v>
      </c>
      <c r="M95" s="30">
        <f t="shared" si="7"/>
        <v>99.62816840664378</v>
      </c>
      <c r="N95" s="30">
        <f t="shared" si="8"/>
      </c>
      <c r="O95" s="31">
        <f t="shared" si="9"/>
      </c>
    </row>
    <row r="96" spans="1:15" ht="12.75">
      <c r="A96" s="24"/>
      <c r="B96" s="8">
        <v>87</v>
      </c>
      <c r="C96" s="9">
        <f t="shared" si="13"/>
        <v>99.8726316364216</v>
      </c>
      <c r="D96" s="10">
        <f ca="1" t="shared" si="12"/>
        <v>-0.008081941735798315</v>
      </c>
      <c r="E96" s="17">
        <f t="shared" si="3"/>
        <v>98.39362395859997</v>
      </c>
      <c r="F96" s="18">
        <f t="shared" si="4"/>
        <v>95.48731600738044</v>
      </c>
      <c r="G96" s="23"/>
      <c r="H96" s="27">
        <f t="shared" si="16"/>
        <v>-0.008081941735798315</v>
      </c>
      <c r="I96" s="23"/>
      <c r="J96" s="29">
        <f t="shared" si="14"/>
      </c>
      <c r="K96" s="30">
        <f t="shared" si="15"/>
      </c>
      <c r="L96" s="30">
        <f t="shared" si="6"/>
        <v>94.53552413176736</v>
      </c>
      <c r="M96" s="30">
        <f t="shared" si="7"/>
        <v>99.62816840664378</v>
      </c>
      <c r="N96" s="30">
        <f t="shared" si="8"/>
      </c>
      <c r="O96" s="31">
        <f t="shared" si="9"/>
      </c>
    </row>
    <row r="97" spans="1:15" ht="12.75">
      <c r="A97" s="24"/>
      <c r="B97" s="8">
        <v>88</v>
      </c>
      <c r="C97" s="9">
        <f t="shared" si="13"/>
        <v>100.43418953793906</v>
      </c>
      <c r="D97" s="10">
        <f ca="1" t="shared" si="12"/>
        <v>0.005622740607874952</v>
      </c>
      <c r="E97" s="17">
        <f t="shared" si="3"/>
        <v>98.76155125664096</v>
      </c>
      <c r="F97" s="18">
        <f t="shared" si="4"/>
        <v>95.73288482393566</v>
      </c>
      <c r="G97" s="23"/>
      <c r="H97" s="27">
        <f t="shared" si="16"/>
        <v>0.005622740607874952</v>
      </c>
      <c r="I97" s="23"/>
      <c r="J97" s="29">
        <f t="shared" si="14"/>
      </c>
      <c r="K97" s="30">
        <f t="shared" si="15"/>
      </c>
      <c r="L97" s="30">
        <f t="shared" si="6"/>
        <v>94.53552413176736</v>
      </c>
      <c r="M97" s="30">
        <f t="shared" si="7"/>
        <v>99.62816840664378</v>
      </c>
      <c r="N97" s="30">
        <f t="shared" si="8"/>
      </c>
      <c r="O97" s="31">
        <f t="shared" si="9"/>
      </c>
    </row>
    <row r="98" spans="1:15" ht="12.75">
      <c r="A98" s="24"/>
      <c r="B98" s="8">
        <v>89</v>
      </c>
      <c r="C98" s="9">
        <f t="shared" si="13"/>
        <v>99.05401663829329</v>
      </c>
      <c r="D98" s="10">
        <f ca="1" t="shared" si="12"/>
        <v>-0.013742062399223286</v>
      </c>
      <c r="E98" s="17">
        <f t="shared" si="3"/>
        <v>99.17084211525919</v>
      </c>
      <c r="F98" s="18">
        <f t="shared" si="4"/>
        <v>96.03369047479481</v>
      </c>
      <c r="G98" s="23"/>
      <c r="H98" s="27">
        <f t="shared" si="16"/>
        <v>-0.013742062399223286</v>
      </c>
      <c r="I98" s="23"/>
      <c r="J98" s="29">
        <f t="shared" si="14"/>
      </c>
      <c r="K98" s="30">
        <f t="shared" si="15"/>
      </c>
      <c r="L98" s="30">
        <f t="shared" si="6"/>
        <v>94.53552413176736</v>
      </c>
      <c r="M98" s="30">
        <f t="shared" si="7"/>
        <v>99.62816840664378</v>
      </c>
      <c r="N98" s="30">
        <f t="shared" si="8"/>
      </c>
      <c r="O98" s="31">
        <f t="shared" si="9"/>
      </c>
    </row>
    <row r="99" spans="1:15" ht="12.75">
      <c r="A99" s="24"/>
      <c r="B99" s="8">
        <v>90</v>
      </c>
      <c r="C99" s="9">
        <f t="shared" si="13"/>
        <v>100.04588341323259</v>
      </c>
      <c r="D99" s="10">
        <f ca="1" t="shared" si="12"/>
        <v>0.010013392779024905</v>
      </c>
      <c r="E99" s="17">
        <f t="shared" si="3"/>
        <v>99.38362253642472</v>
      </c>
      <c r="F99" s="18">
        <f t="shared" si="4"/>
        <v>96.21903988753567</v>
      </c>
      <c r="G99" s="23"/>
      <c r="H99" s="27">
        <f t="shared" si="16"/>
        <v>0.010013392779024905</v>
      </c>
      <c r="I99" s="23"/>
      <c r="J99" s="29">
        <f t="shared" si="14"/>
      </c>
      <c r="K99" s="30">
        <f t="shared" si="15"/>
      </c>
      <c r="L99" s="30">
        <f t="shared" si="6"/>
        <v>94.53552413176736</v>
      </c>
      <c r="M99" s="30">
        <f t="shared" si="7"/>
        <v>99.62816840664378</v>
      </c>
      <c r="N99" s="30">
        <f t="shared" si="8"/>
      </c>
      <c r="O99" s="31">
        <f t="shared" si="9"/>
      </c>
    </row>
    <row r="100" spans="1:15" ht="12.75">
      <c r="A100" s="24"/>
      <c r="B100" s="8">
        <v>91</v>
      </c>
      <c r="C100" s="9">
        <f t="shared" si="13"/>
        <v>100.66557780380369</v>
      </c>
      <c r="D100" s="10">
        <f ca="1" t="shared" si="12"/>
        <v>0.006194101840367397</v>
      </c>
      <c r="E100" s="17">
        <f t="shared" si="3"/>
        <v>99.7438394946806</v>
      </c>
      <c r="F100" s="18">
        <f t="shared" si="4"/>
        <v>96.40722928639504</v>
      </c>
      <c r="G100" s="23"/>
      <c r="H100" s="27">
        <f t="shared" si="16"/>
        <v>0.006194101840367397</v>
      </c>
      <c r="I100" s="23"/>
      <c r="J100" s="29">
        <f t="shared" si="14"/>
      </c>
      <c r="K100" s="30">
        <f t="shared" si="15"/>
      </c>
      <c r="L100" s="30">
        <f t="shared" si="6"/>
        <v>94.53552413176736</v>
      </c>
      <c r="M100" s="30">
        <f t="shared" si="7"/>
        <v>99.62816840664378</v>
      </c>
      <c r="N100" s="30">
        <f t="shared" si="8"/>
      </c>
      <c r="O100" s="31">
        <f t="shared" si="9"/>
      </c>
    </row>
    <row r="101" spans="1:15" ht="12.75">
      <c r="A101" s="24"/>
      <c r="B101" s="8">
        <v>92</v>
      </c>
      <c r="C101" s="9">
        <f t="shared" si="13"/>
        <v>101.43304639320223</v>
      </c>
      <c r="D101" s="10">
        <f ca="1" t="shared" si="12"/>
        <v>0.007623942624104679</v>
      </c>
      <c r="E101" s="17">
        <f t="shared" si="3"/>
        <v>99.90337141745604</v>
      </c>
      <c r="F101" s="18">
        <f t="shared" si="4"/>
        <v>96.61659466800756</v>
      </c>
      <c r="G101" s="23"/>
      <c r="H101" s="27">
        <f t="shared" si="16"/>
        <v>0.007623942624104679</v>
      </c>
      <c r="I101" s="23"/>
      <c r="J101" s="29">
        <f t="shared" si="14"/>
      </c>
      <c r="K101" s="30">
        <f t="shared" si="15"/>
      </c>
      <c r="L101" s="30">
        <f t="shared" si="6"/>
        <v>94.53552413176736</v>
      </c>
      <c r="M101" s="30">
        <f t="shared" si="7"/>
        <v>99.62816840664378</v>
      </c>
      <c r="N101" s="30">
        <f t="shared" si="8"/>
      </c>
      <c r="O101" s="31">
        <f t="shared" si="9"/>
      </c>
    </row>
    <row r="102" spans="1:15" ht="12.75">
      <c r="A102" s="24"/>
      <c r="B102" s="8">
        <v>93</v>
      </c>
      <c r="C102" s="9">
        <f t="shared" si="13"/>
        <v>102.3678306244334</v>
      </c>
      <c r="D102" s="10">
        <f ca="1" t="shared" si="12"/>
        <v>0.009215775967208007</v>
      </c>
      <c r="E102" s="17">
        <f t="shared" si="3"/>
        <v>100.09648604615464</v>
      </c>
      <c r="F102" s="18">
        <f t="shared" si="4"/>
        <v>96.86329376722614</v>
      </c>
      <c r="G102" s="23"/>
      <c r="H102" s="27">
        <f t="shared" si="16"/>
        <v>0.009215775967208007</v>
      </c>
      <c r="I102" s="23"/>
      <c r="J102" s="29">
        <f t="shared" si="14"/>
      </c>
      <c r="K102" s="30">
        <f t="shared" si="15"/>
      </c>
      <c r="L102" s="30">
        <f t="shared" si="6"/>
        <v>94.53552413176736</v>
      </c>
      <c r="M102" s="30">
        <f t="shared" si="7"/>
        <v>99.62816840664378</v>
      </c>
      <c r="N102" s="30">
        <f t="shared" si="8"/>
      </c>
      <c r="O102" s="31">
        <f t="shared" si="9"/>
      </c>
    </row>
    <row r="103" spans="1:15" ht="12.75">
      <c r="A103" s="24"/>
      <c r="B103" s="8">
        <v>94</v>
      </c>
      <c r="C103" s="9">
        <f t="shared" si="13"/>
        <v>102.23113708519207</v>
      </c>
      <c r="D103" s="10">
        <f ca="1" t="shared" si="12"/>
        <v>-0.0013353173395147131</v>
      </c>
      <c r="E103" s="17">
        <f t="shared" si="3"/>
        <v>100.3772738230065</v>
      </c>
      <c r="F103" s="18">
        <f t="shared" si="4"/>
        <v>97.1307769255079</v>
      </c>
      <c r="G103" s="23"/>
      <c r="H103" s="27">
        <f t="shared" si="16"/>
        <v>-0.0013353173395147131</v>
      </c>
      <c r="I103" s="23"/>
      <c r="J103" s="29">
        <f t="shared" si="14"/>
      </c>
      <c r="K103" s="30">
        <f t="shared" si="15"/>
      </c>
      <c r="L103" s="30">
        <f t="shared" si="6"/>
        <v>94.53552413176736</v>
      </c>
      <c r="M103" s="30">
        <f t="shared" si="7"/>
        <v>99.62816840664378</v>
      </c>
      <c r="N103" s="30">
        <f t="shared" si="8"/>
      </c>
      <c r="O103" s="31">
        <f t="shared" si="9"/>
      </c>
    </row>
    <row r="104" spans="1:15" ht="12.75">
      <c r="A104" s="24"/>
      <c r="B104" s="8">
        <v>95</v>
      </c>
      <c r="C104" s="9">
        <f t="shared" si="13"/>
        <v>102.78835039090825</v>
      </c>
      <c r="D104" s="10">
        <f ca="1" t="shared" si="12"/>
        <v>0.005450524386242798</v>
      </c>
      <c r="E104" s="17">
        <f t="shared" si="3"/>
        <v>100.66729778048423</v>
      </c>
      <c r="F104" s="18">
        <f t="shared" si="4"/>
        <v>97.4387837020171</v>
      </c>
      <c r="G104" s="23"/>
      <c r="H104" s="27">
        <f t="shared" si="16"/>
        <v>0.005450524386242798</v>
      </c>
      <c r="I104" s="23"/>
      <c r="J104" s="29">
        <f t="shared" si="14"/>
      </c>
      <c r="K104" s="30">
        <f t="shared" si="15"/>
      </c>
      <c r="L104" s="30">
        <f t="shared" si="6"/>
        <v>94.53552413176736</v>
      </c>
      <c r="M104" s="30">
        <f t="shared" si="7"/>
        <v>99.62816840664378</v>
      </c>
      <c r="N104" s="30">
        <f t="shared" si="8"/>
      </c>
      <c r="O104" s="31">
        <f t="shared" si="9"/>
      </c>
    </row>
    <row r="105" spans="1:15" ht="12.75">
      <c r="A105" s="24"/>
      <c r="B105" s="8">
        <v>96</v>
      </c>
      <c r="C105" s="9">
        <f t="shared" si="13"/>
        <v>103.67649792551802</v>
      </c>
      <c r="D105" s="10">
        <f ca="1" t="shared" si="12"/>
        <v>0.008640546630353718</v>
      </c>
      <c r="E105" s="17">
        <f aca="true" t="shared" si="17" ref="E105:E168">AVERAGE(C95:C104)</f>
        <v>100.95790365603207</v>
      </c>
      <c r="F105" s="18">
        <f aca="true" t="shared" si="18" ref="F105:F168">AVERAGE(C75:C104)</f>
        <v>97.73806203178898</v>
      </c>
      <c r="G105" s="23"/>
      <c r="H105" s="27">
        <f t="shared" si="16"/>
        <v>0.008640546630353718</v>
      </c>
      <c r="I105" s="23"/>
      <c r="J105" s="29">
        <f t="shared" si="14"/>
      </c>
      <c r="K105" s="30">
        <f t="shared" si="15"/>
      </c>
      <c r="L105" s="30">
        <f aca="true" t="shared" si="19" ref="L105:L168">IF(J105="Buy",C105,L104)</f>
        <v>94.53552413176736</v>
      </c>
      <c r="M105" s="30">
        <f aca="true" t="shared" si="20" ref="M105:M168">IF(K105="Sell",C105,M104)</f>
        <v>99.62816840664378</v>
      </c>
      <c r="N105" s="30">
        <f aca="true" t="shared" si="21" ref="N105:N168">IF(AND(L105&gt;0,M105&gt;0,J105="Buy"),(1-L105/M105),"")</f>
      </c>
      <c r="O105" s="31">
        <f aca="true" t="shared" si="22" ref="O105:O168">IF(AND(L105&gt;0,M105&gt;0,K105="Sell"),(M105/L105-1),"")</f>
      </c>
    </row>
    <row r="106" spans="1:15" ht="12.75">
      <c r="A106" s="24"/>
      <c r="B106" s="8">
        <v>97</v>
      </c>
      <c r="C106" s="9">
        <f t="shared" si="13"/>
        <v>102.7260319657252</v>
      </c>
      <c r="D106" s="10">
        <f ca="1" t="shared" si="12"/>
        <v>-0.009167612514030353</v>
      </c>
      <c r="E106" s="17">
        <f t="shared" si="17"/>
        <v>101.2569161448944</v>
      </c>
      <c r="F106" s="18">
        <f t="shared" si="18"/>
        <v>98.03664707234869</v>
      </c>
      <c r="G106" s="23"/>
      <c r="H106" s="27">
        <f t="shared" si="16"/>
        <v>-0.009167612514030353</v>
      </c>
      <c r="I106" s="23"/>
      <c r="J106" s="29">
        <f t="shared" si="14"/>
      </c>
      <c r="K106" s="30">
        <f t="shared" si="15"/>
      </c>
      <c r="L106" s="30">
        <f t="shared" si="19"/>
        <v>94.53552413176736</v>
      </c>
      <c r="M106" s="30">
        <f t="shared" si="20"/>
        <v>99.62816840664378</v>
      </c>
      <c r="N106" s="30">
        <f t="shared" si="21"/>
      </c>
      <c r="O106" s="31">
        <f t="shared" si="22"/>
      </c>
    </row>
    <row r="107" spans="1:15" ht="12.75">
      <c r="A107" s="24"/>
      <c r="B107" s="8">
        <v>98</v>
      </c>
      <c r="C107" s="9">
        <f t="shared" si="13"/>
        <v>102.11290265399751</v>
      </c>
      <c r="D107" s="10">
        <f ca="1" t="shared" si="12"/>
        <v>-0.005968587513749835</v>
      </c>
      <c r="E107" s="17">
        <f t="shared" si="17"/>
        <v>101.54225617782478</v>
      </c>
      <c r="F107" s="18">
        <f t="shared" si="18"/>
        <v>98.2875318173562</v>
      </c>
      <c r="G107" s="23"/>
      <c r="H107" s="27">
        <f t="shared" si="16"/>
        <v>-0.005968587513749835</v>
      </c>
      <c r="I107" s="23"/>
      <c r="J107" s="29">
        <f t="shared" si="14"/>
      </c>
      <c r="K107" s="30">
        <f t="shared" si="15"/>
      </c>
      <c r="L107" s="30">
        <f t="shared" si="19"/>
        <v>94.53552413176736</v>
      </c>
      <c r="M107" s="30">
        <f t="shared" si="20"/>
        <v>99.62816840664378</v>
      </c>
      <c r="N107" s="30">
        <f t="shared" si="21"/>
      </c>
      <c r="O107" s="31">
        <f t="shared" si="22"/>
      </c>
    </row>
    <row r="108" spans="1:15" ht="12.75">
      <c r="A108" s="24"/>
      <c r="B108" s="8">
        <v>99</v>
      </c>
      <c r="C108" s="9">
        <f t="shared" si="13"/>
        <v>100.54428042378831</v>
      </c>
      <c r="D108" s="10">
        <f ca="1" t="shared" si="12"/>
        <v>-0.015361645682763199</v>
      </c>
      <c r="E108" s="17">
        <f t="shared" si="17"/>
        <v>101.71012748943062</v>
      </c>
      <c r="F108" s="18">
        <f t="shared" si="18"/>
        <v>98.50452901263573</v>
      </c>
      <c r="G108" s="23"/>
      <c r="H108" s="27">
        <f t="shared" si="16"/>
        <v>-0.015361645682763199</v>
      </c>
      <c r="I108" s="23"/>
      <c r="J108" s="29">
        <f t="shared" si="14"/>
      </c>
      <c r="K108" s="30">
        <f t="shared" si="15"/>
      </c>
      <c r="L108" s="30">
        <f t="shared" si="19"/>
        <v>94.53552413176736</v>
      </c>
      <c r="M108" s="30">
        <f t="shared" si="20"/>
        <v>99.62816840664378</v>
      </c>
      <c r="N108" s="30">
        <f t="shared" si="21"/>
      </c>
      <c r="O108" s="31">
        <f t="shared" si="22"/>
      </c>
    </row>
    <row r="109" spans="1:15" ht="12.75">
      <c r="A109" s="24"/>
      <c r="B109" s="8">
        <v>100</v>
      </c>
      <c r="C109" s="9">
        <f t="shared" si="13"/>
        <v>100.43158894568138</v>
      </c>
      <c r="D109" s="10">
        <f ca="1" t="shared" si="12"/>
        <v>-0.0011208144076613464</v>
      </c>
      <c r="E109" s="17">
        <f t="shared" si="17"/>
        <v>101.85915386798011</v>
      </c>
      <c r="F109" s="18">
        <f t="shared" si="18"/>
        <v>98.73083077761335</v>
      </c>
      <c r="G109" s="23"/>
      <c r="H109" s="27">
        <f t="shared" si="16"/>
        <v>-0.0011208144076613464</v>
      </c>
      <c r="I109" s="23"/>
      <c r="J109" s="29">
        <f t="shared" si="14"/>
      </c>
      <c r="K109" s="30">
        <f t="shared" si="15"/>
      </c>
      <c r="L109" s="30">
        <f t="shared" si="19"/>
        <v>94.53552413176736</v>
      </c>
      <c r="M109" s="30">
        <f t="shared" si="20"/>
        <v>99.62816840664378</v>
      </c>
      <c r="N109" s="30">
        <f t="shared" si="21"/>
      </c>
      <c r="O109" s="31">
        <f t="shared" si="22"/>
      </c>
    </row>
    <row r="110" spans="1:15" ht="12.75">
      <c r="A110" s="24"/>
      <c r="B110" s="8">
        <v>101</v>
      </c>
      <c r="C110" s="9">
        <f t="shared" si="13"/>
        <v>99.96530540593054</v>
      </c>
      <c r="D110" s="10">
        <f ca="1" t="shared" si="12"/>
        <v>-0.0046427975963124</v>
      </c>
      <c r="E110" s="17">
        <f t="shared" si="17"/>
        <v>101.89772442122499</v>
      </c>
      <c r="F110" s="18">
        <f t="shared" si="18"/>
        <v>98.92736627141048</v>
      </c>
      <c r="G110" s="23"/>
      <c r="H110" s="27">
        <f t="shared" si="16"/>
        <v>-0.0046427975963124</v>
      </c>
      <c r="I110" s="23"/>
      <c r="J110" s="29">
        <f t="shared" si="14"/>
      </c>
      <c r="K110" s="30">
        <f t="shared" si="15"/>
      </c>
      <c r="L110" s="30">
        <f t="shared" si="19"/>
        <v>94.53552413176736</v>
      </c>
      <c r="M110" s="30">
        <f t="shared" si="20"/>
        <v>99.62816840664378</v>
      </c>
      <c r="N110" s="30">
        <f t="shared" si="21"/>
      </c>
      <c r="O110" s="31">
        <f t="shared" si="22"/>
      </c>
    </row>
    <row r="111" spans="1:15" ht="12.75">
      <c r="A111" s="24"/>
      <c r="B111" s="8">
        <v>102</v>
      </c>
      <c r="C111" s="9">
        <f t="shared" si="13"/>
        <v>98.38897584494076</v>
      </c>
      <c r="D111" s="10">
        <f ca="1" t="shared" si="12"/>
        <v>-0.01576876651943154</v>
      </c>
      <c r="E111" s="17">
        <f t="shared" si="17"/>
        <v>101.82769718143769</v>
      </c>
      <c r="F111" s="18">
        <f t="shared" si="18"/>
        <v>99.11582597778985</v>
      </c>
      <c r="G111" s="23"/>
      <c r="H111" s="27">
        <f t="shared" si="16"/>
        <v>-0.01576876651943154</v>
      </c>
      <c r="I111" s="23"/>
      <c r="J111" s="29">
        <f t="shared" si="14"/>
      </c>
      <c r="K111" s="30">
        <f t="shared" si="15"/>
      </c>
      <c r="L111" s="30">
        <f t="shared" si="19"/>
        <v>94.53552413176736</v>
      </c>
      <c r="M111" s="30">
        <f t="shared" si="20"/>
        <v>99.62816840664378</v>
      </c>
      <c r="N111" s="30">
        <f t="shared" si="21"/>
      </c>
      <c r="O111" s="31">
        <f t="shared" si="22"/>
      </c>
    </row>
    <row r="112" spans="1:15" ht="12.75">
      <c r="A112" s="24"/>
      <c r="B112" s="8">
        <v>103</v>
      </c>
      <c r="C112" s="9">
        <f t="shared" si="13"/>
        <v>100.60636956354747</v>
      </c>
      <c r="D112" s="10">
        <f ca="1" t="shared" si="12"/>
        <v>0.022537013924215366</v>
      </c>
      <c r="E112" s="17">
        <f t="shared" si="17"/>
        <v>101.52329012661154</v>
      </c>
      <c r="F112" s="18">
        <f t="shared" si="18"/>
        <v>99.28861002212467</v>
      </c>
      <c r="G112" s="23"/>
      <c r="H112" s="27">
        <f t="shared" si="16"/>
        <v>0.022537013924215366</v>
      </c>
      <c r="I112" s="23"/>
      <c r="J112" s="29">
        <f t="shared" si="14"/>
      </c>
      <c r="K112" s="30">
        <f t="shared" si="15"/>
      </c>
      <c r="L112" s="30">
        <f t="shared" si="19"/>
        <v>94.53552413176736</v>
      </c>
      <c r="M112" s="30">
        <f t="shared" si="20"/>
        <v>99.62816840664378</v>
      </c>
      <c r="N112" s="30">
        <f t="shared" si="21"/>
      </c>
      <c r="O112" s="31">
        <f t="shared" si="22"/>
      </c>
    </row>
    <row r="113" spans="1:15" ht="12.75">
      <c r="A113" s="24"/>
      <c r="B113" s="8">
        <v>104</v>
      </c>
      <c r="C113" s="9">
        <f t="shared" si="13"/>
        <v>100.69917581390331</v>
      </c>
      <c r="D113" s="10">
        <f ca="1" t="shared" si="12"/>
        <v>0.000922468932717283</v>
      </c>
      <c r="E113" s="17">
        <f t="shared" si="17"/>
        <v>101.34714402052296</v>
      </c>
      <c r="F113" s="18">
        <f t="shared" si="18"/>
        <v>99.51057245828284</v>
      </c>
      <c r="G113" s="23"/>
      <c r="H113" s="27">
        <f t="shared" si="16"/>
        <v>0.000922468932717283</v>
      </c>
      <c r="I113" s="23"/>
      <c r="J113" s="29">
        <f t="shared" si="14"/>
      </c>
      <c r="K113" s="30">
        <f t="shared" si="15"/>
      </c>
      <c r="L113" s="30">
        <f t="shared" si="19"/>
        <v>94.53552413176736</v>
      </c>
      <c r="M113" s="30">
        <f t="shared" si="20"/>
        <v>99.62816840664378</v>
      </c>
      <c r="N113" s="30">
        <f t="shared" si="21"/>
      </c>
      <c r="O113" s="31">
        <f t="shared" si="22"/>
      </c>
    </row>
    <row r="114" spans="1:15" ht="12.75">
      <c r="A114" s="24"/>
      <c r="B114" s="8">
        <v>105</v>
      </c>
      <c r="C114" s="9">
        <f t="shared" si="13"/>
        <v>100.31166938603018</v>
      </c>
      <c r="D114" s="10">
        <f ca="1" t="shared" si="12"/>
        <v>-0.0038481588825440014</v>
      </c>
      <c r="E114" s="17">
        <f t="shared" si="17"/>
        <v>101.19394789339408</v>
      </c>
      <c r="F114" s="18">
        <f t="shared" si="18"/>
        <v>99.73047446253221</v>
      </c>
      <c r="G114" s="23"/>
      <c r="H114" s="27">
        <f t="shared" si="16"/>
        <v>-0.0038481588825440014</v>
      </c>
      <c r="I114" s="23"/>
      <c r="J114" s="29">
        <f t="shared" si="14"/>
      </c>
      <c r="K114" s="30">
        <f t="shared" si="15"/>
      </c>
      <c r="L114" s="30">
        <f t="shared" si="19"/>
        <v>94.53552413176736</v>
      </c>
      <c r="M114" s="30">
        <f t="shared" si="20"/>
        <v>99.62816840664378</v>
      </c>
      <c r="N114" s="30">
        <f t="shared" si="21"/>
      </c>
      <c r="O114" s="31">
        <f t="shared" si="22"/>
      </c>
    </row>
    <row r="115" spans="1:15" ht="12.75">
      <c r="A115" s="24"/>
      <c r="B115" s="8">
        <v>106</v>
      </c>
      <c r="C115" s="9">
        <f t="shared" si="13"/>
        <v>99.05954061144055</v>
      </c>
      <c r="D115" s="10">
        <f ca="1" t="shared" si="12"/>
        <v>-0.012482383976395055</v>
      </c>
      <c r="E115" s="17">
        <f t="shared" si="17"/>
        <v>100.94627979290627</v>
      </c>
      <c r="F115" s="18">
        <f t="shared" si="18"/>
        <v>99.92406307115328</v>
      </c>
      <c r="G115" s="23"/>
      <c r="H115" s="27">
        <f t="shared" si="16"/>
        <v>-0.012482383976395055</v>
      </c>
      <c r="I115" s="23"/>
      <c r="J115" s="29">
        <f t="shared" si="14"/>
      </c>
      <c r="K115" s="30">
        <f t="shared" si="15"/>
      </c>
      <c r="L115" s="30">
        <f t="shared" si="19"/>
        <v>94.53552413176736</v>
      </c>
      <c r="M115" s="30">
        <f t="shared" si="20"/>
        <v>99.62816840664378</v>
      </c>
      <c r="N115" s="30">
        <f t="shared" si="21"/>
      </c>
      <c r="O115" s="31">
        <f t="shared" si="22"/>
      </c>
    </row>
    <row r="116" spans="1:15" ht="12.75">
      <c r="A116" s="24"/>
      <c r="B116" s="8">
        <v>107</v>
      </c>
      <c r="C116" s="9">
        <f t="shared" si="13"/>
        <v>98.51032877386949</v>
      </c>
      <c r="D116" s="10">
        <f ca="1" t="shared" si="12"/>
        <v>-0.005544259888356836</v>
      </c>
      <c r="E116" s="17">
        <f t="shared" si="17"/>
        <v>100.48458406149851</v>
      </c>
      <c r="F116" s="18">
        <f t="shared" si="18"/>
        <v>100.04504138833099</v>
      </c>
      <c r="G116" s="23"/>
      <c r="H116" s="27">
        <f t="shared" si="16"/>
        <v>-0.005544259888356836</v>
      </c>
      <c r="I116" s="23"/>
      <c r="J116" s="29">
        <f t="shared" si="14"/>
      </c>
      <c r="K116" s="30">
        <f t="shared" si="15"/>
      </c>
      <c r="L116" s="30">
        <f t="shared" si="19"/>
        <v>94.53552413176736</v>
      </c>
      <c r="M116" s="30">
        <f t="shared" si="20"/>
        <v>99.62816840664378</v>
      </c>
      <c r="N116" s="30">
        <f t="shared" si="21"/>
      </c>
      <c r="O116" s="31">
        <f t="shared" si="22"/>
      </c>
    </row>
    <row r="117" spans="1:15" ht="12.75">
      <c r="A117" s="24"/>
      <c r="B117" s="8">
        <v>108</v>
      </c>
      <c r="C117" s="9">
        <f t="shared" si="13"/>
        <v>97.21531783005435</v>
      </c>
      <c r="D117" s="10">
        <f ca="1" t="shared" si="12"/>
        <v>-0.013145940734680105</v>
      </c>
      <c r="E117" s="17">
        <f t="shared" si="17"/>
        <v>100.06301374231295</v>
      </c>
      <c r="F117" s="18">
        <f t="shared" si="18"/>
        <v>100.12227372559292</v>
      </c>
      <c r="G117" s="23"/>
      <c r="H117" s="27">
        <f t="shared" si="16"/>
        <v>0.013145940734680105</v>
      </c>
      <c r="I117" s="23"/>
      <c r="J117" s="29">
        <f t="shared" si="14"/>
      </c>
      <c r="K117" s="30" t="str">
        <f t="shared" si="15"/>
        <v>Sell</v>
      </c>
      <c r="L117" s="30">
        <f t="shared" si="19"/>
        <v>94.53552413176736</v>
      </c>
      <c r="M117" s="30">
        <f t="shared" si="20"/>
        <v>97.21531783005435</v>
      </c>
      <c r="N117" s="30">
        <f t="shared" si="21"/>
      </c>
      <c r="O117" s="31">
        <f t="shared" si="22"/>
        <v>0.028346949180202197</v>
      </c>
    </row>
    <row r="118" spans="1:15" ht="12.75">
      <c r="A118" s="24"/>
      <c r="B118" s="8">
        <v>109</v>
      </c>
      <c r="C118" s="9">
        <f t="shared" si="13"/>
        <v>97.07285564358898</v>
      </c>
      <c r="D118" s="10">
        <f ca="1" t="shared" si="12"/>
        <v>-0.001465429416323263</v>
      </c>
      <c r="E118" s="17">
        <f t="shared" si="17"/>
        <v>99.57325525991862</v>
      </c>
      <c r="F118" s="18">
        <f t="shared" si="18"/>
        <v>100.15140828820283</v>
      </c>
      <c r="G118" s="23"/>
      <c r="H118" s="27">
        <f t="shared" si="16"/>
        <v>0.001465429416323263</v>
      </c>
      <c r="I118" s="23"/>
      <c r="J118" s="29">
        <f t="shared" si="14"/>
      </c>
      <c r="K118" s="30">
        <f t="shared" si="15"/>
      </c>
      <c r="L118" s="30">
        <f t="shared" si="19"/>
        <v>94.53552413176736</v>
      </c>
      <c r="M118" s="30">
        <f t="shared" si="20"/>
        <v>97.21531783005435</v>
      </c>
      <c r="N118" s="30">
        <f t="shared" si="21"/>
      </c>
      <c r="O118" s="31">
        <f t="shared" si="22"/>
      </c>
    </row>
    <row r="119" spans="1:15" ht="12.75">
      <c r="A119" s="24"/>
      <c r="B119" s="8">
        <v>110</v>
      </c>
      <c r="C119" s="9">
        <f t="shared" si="13"/>
        <v>96.38179614651797</v>
      </c>
      <c r="D119" s="10">
        <f ca="1" t="shared" si="12"/>
        <v>-0.007118977725434307</v>
      </c>
      <c r="E119" s="17">
        <f t="shared" si="17"/>
        <v>99.2261127818987</v>
      </c>
      <c r="F119" s="18">
        <f t="shared" si="18"/>
        <v>100.15629639543452</v>
      </c>
      <c r="G119" s="23"/>
      <c r="H119" s="27">
        <f t="shared" si="16"/>
        <v>0.007118977725434307</v>
      </c>
      <c r="I119" s="23"/>
      <c r="J119" s="29">
        <f t="shared" si="14"/>
      </c>
      <c r="K119" s="30">
        <f t="shared" si="15"/>
      </c>
      <c r="L119" s="30">
        <f t="shared" si="19"/>
        <v>94.53552413176736</v>
      </c>
      <c r="M119" s="30">
        <f t="shared" si="20"/>
        <v>97.21531783005435</v>
      </c>
      <c r="N119" s="30">
        <f t="shared" si="21"/>
      </c>
      <c r="O119" s="31">
        <f t="shared" si="22"/>
      </c>
    </row>
    <row r="120" spans="1:15" ht="12.75">
      <c r="A120" s="24"/>
      <c r="B120" s="8">
        <v>111</v>
      </c>
      <c r="C120" s="9">
        <f t="shared" si="13"/>
        <v>96.32924906890236</v>
      </c>
      <c r="D120" s="10">
        <f ca="1" t="shared" si="12"/>
        <v>-0.0005451971193371395</v>
      </c>
      <c r="E120" s="17">
        <f t="shared" si="17"/>
        <v>98.82113350198236</v>
      </c>
      <c r="F120" s="18">
        <f t="shared" si="18"/>
        <v>100.15423247262932</v>
      </c>
      <c r="G120" s="23"/>
      <c r="H120" s="27">
        <f t="shared" si="16"/>
        <v>0.0005451971193371395</v>
      </c>
      <c r="I120" s="23"/>
      <c r="J120" s="29">
        <f t="shared" si="14"/>
      </c>
      <c r="K120" s="30">
        <f t="shared" si="15"/>
      </c>
      <c r="L120" s="30">
        <f t="shared" si="19"/>
        <v>94.53552413176736</v>
      </c>
      <c r="M120" s="30">
        <f t="shared" si="20"/>
        <v>97.21531783005435</v>
      </c>
      <c r="N120" s="30">
        <f t="shared" si="21"/>
      </c>
      <c r="O120" s="31">
        <f t="shared" si="22"/>
      </c>
    </row>
    <row r="121" spans="1:15" ht="12.75">
      <c r="A121" s="24"/>
      <c r="B121" s="8">
        <v>112</v>
      </c>
      <c r="C121" s="9">
        <f t="shared" si="13"/>
        <v>96.06661177751613</v>
      </c>
      <c r="D121" s="10">
        <f ca="1" t="shared" si="12"/>
        <v>-0.0027264542589588623</v>
      </c>
      <c r="E121" s="17">
        <f t="shared" si="17"/>
        <v>98.45752786827954</v>
      </c>
      <c r="F121" s="18">
        <f t="shared" si="18"/>
        <v>100.06286548905776</v>
      </c>
      <c r="G121" s="23"/>
      <c r="H121" s="27">
        <f t="shared" si="16"/>
        <v>0.0027264542589588623</v>
      </c>
      <c r="I121" s="23"/>
      <c r="J121" s="29">
        <f t="shared" si="14"/>
      </c>
      <c r="K121" s="30">
        <f t="shared" si="15"/>
      </c>
      <c r="L121" s="30">
        <f t="shared" si="19"/>
        <v>94.53552413176736</v>
      </c>
      <c r="M121" s="30">
        <f t="shared" si="20"/>
        <v>97.21531783005435</v>
      </c>
      <c r="N121" s="30">
        <f t="shared" si="21"/>
      </c>
      <c r="O121" s="31">
        <f t="shared" si="22"/>
      </c>
    </row>
    <row r="122" spans="1:15" ht="12.75">
      <c r="A122" s="24"/>
      <c r="B122" s="8">
        <v>113</v>
      </c>
      <c r="C122" s="9">
        <f t="shared" si="13"/>
        <v>96.69127180887399</v>
      </c>
      <c r="D122" s="10">
        <f ca="1" t="shared" si="12"/>
        <v>0.006502363514230397</v>
      </c>
      <c r="E122" s="17">
        <f t="shared" si="17"/>
        <v>98.22529146153708</v>
      </c>
      <c r="F122" s="18">
        <f t="shared" si="18"/>
        <v>99.94835587810108</v>
      </c>
      <c r="G122" s="23"/>
      <c r="H122" s="27">
        <f t="shared" si="16"/>
        <v>-0.006502363514230397</v>
      </c>
      <c r="I122" s="23"/>
      <c r="J122" s="29">
        <f t="shared" si="14"/>
      </c>
      <c r="K122" s="30">
        <f t="shared" si="15"/>
      </c>
      <c r="L122" s="30">
        <f t="shared" si="19"/>
        <v>94.53552413176736</v>
      </c>
      <c r="M122" s="30">
        <f t="shared" si="20"/>
        <v>97.21531783005435</v>
      </c>
      <c r="N122" s="30">
        <f t="shared" si="21"/>
      </c>
      <c r="O122" s="31">
        <f t="shared" si="22"/>
      </c>
    </row>
    <row r="123" spans="1:15" ht="12.75">
      <c r="A123" s="24"/>
      <c r="B123" s="8">
        <v>114</v>
      </c>
      <c r="C123" s="9">
        <f t="shared" si="13"/>
        <v>97.90634943135612</v>
      </c>
      <c r="D123" s="10">
        <f ca="1" t="shared" si="12"/>
        <v>0.012566569864588458</v>
      </c>
      <c r="E123" s="17">
        <f t="shared" si="17"/>
        <v>97.83378168606973</v>
      </c>
      <c r="F123" s="18">
        <f t="shared" si="18"/>
        <v>99.85273317653305</v>
      </c>
      <c r="G123" s="23"/>
      <c r="H123" s="27">
        <f t="shared" si="16"/>
        <v>-0.012566569864588458</v>
      </c>
      <c r="I123" s="23"/>
      <c r="J123" s="29">
        <f t="shared" si="14"/>
      </c>
      <c r="K123" s="30">
        <f t="shared" si="15"/>
      </c>
      <c r="L123" s="30">
        <f t="shared" si="19"/>
        <v>94.53552413176736</v>
      </c>
      <c r="M123" s="30">
        <f t="shared" si="20"/>
        <v>97.21531783005435</v>
      </c>
      <c r="N123" s="30">
        <f t="shared" si="21"/>
      </c>
      <c r="O123" s="31">
        <f t="shared" si="22"/>
      </c>
    </row>
    <row r="124" spans="1:15" ht="12.75">
      <c r="A124" s="24"/>
      <c r="B124" s="8">
        <v>115</v>
      </c>
      <c r="C124" s="9">
        <f t="shared" si="13"/>
        <v>99.04244963511783</v>
      </c>
      <c r="D124" s="10">
        <f ca="1" t="shared" si="12"/>
        <v>0.011603948164344966</v>
      </c>
      <c r="E124" s="17">
        <f t="shared" si="17"/>
        <v>97.55449904781501</v>
      </c>
      <c r="F124" s="18">
        <f t="shared" si="18"/>
        <v>99.80524824056442</v>
      </c>
      <c r="G124" s="23"/>
      <c r="H124" s="27">
        <f t="shared" si="16"/>
        <v>-0.011603948164344966</v>
      </c>
      <c r="I124" s="23"/>
      <c r="J124" s="29">
        <f t="shared" si="14"/>
      </c>
      <c r="K124" s="30">
        <f t="shared" si="15"/>
      </c>
      <c r="L124" s="30">
        <f t="shared" si="19"/>
        <v>94.53552413176736</v>
      </c>
      <c r="M124" s="30">
        <f t="shared" si="20"/>
        <v>97.21531783005435</v>
      </c>
      <c r="N124" s="30">
        <f t="shared" si="21"/>
      </c>
      <c r="O124" s="31">
        <f t="shared" si="22"/>
      </c>
    </row>
    <row r="125" spans="1:15" ht="12.75">
      <c r="A125" s="24"/>
      <c r="B125" s="8">
        <v>116</v>
      </c>
      <c r="C125" s="9">
        <f t="shared" si="13"/>
        <v>97.69421301365426</v>
      </c>
      <c r="D125" s="10">
        <f ca="1" t="shared" si="12"/>
        <v>-0.013612714815017224</v>
      </c>
      <c r="E125" s="17">
        <f t="shared" si="17"/>
        <v>97.42757707272378</v>
      </c>
      <c r="F125" s="18">
        <f t="shared" si="18"/>
        <v>99.77725350722068</v>
      </c>
      <c r="G125" s="23"/>
      <c r="H125" s="27">
        <f t="shared" si="16"/>
        <v>0.013612714815017224</v>
      </c>
      <c r="I125" s="23"/>
      <c r="J125" s="29">
        <f t="shared" si="14"/>
      </c>
      <c r="K125" s="30">
        <f t="shared" si="15"/>
      </c>
      <c r="L125" s="30">
        <f t="shared" si="19"/>
        <v>94.53552413176736</v>
      </c>
      <c r="M125" s="30">
        <f t="shared" si="20"/>
        <v>97.21531783005435</v>
      </c>
      <c r="N125" s="30">
        <f t="shared" si="21"/>
      </c>
      <c r="O125" s="31">
        <f t="shared" si="22"/>
      </c>
    </row>
    <row r="126" spans="1:15" ht="12.75">
      <c r="A126" s="24"/>
      <c r="B126" s="8">
        <v>117</v>
      </c>
      <c r="C126" s="9">
        <f t="shared" si="13"/>
        <v>98.8306629311668</v>
      </c>
      <c r="D126" s="10">
        <f ca="1" t="shared" si="12"/>
        <v>0.011632725035143104</v>
      </c>
      <c r="E126" s="17">
        <f t="shared" si="17"/>
        <v>97.29104431294515</v>
      </c>
      <c r="F126" s="18">
        <f t="shared" si="18"/>
        <v>99.67751483977936</v>
      </c>
      <c r="G126" s="23"/>
      <c r="H126" s="27">
        <f t="shared" si="16"/>
        <v>-0.011632725035143104</v>
      </c>
      <c r="I126" s="23"/>
      <c r="J126" s="29">
        <f t="shared" si="14"/>
      </c>
      <c r="K126" s="30">
        <f t="shared" si="15"/>
      </c>
      <c r="L126" s="30">
        <f t="shared" si="19"/>
        <v>94.53552413176736</v>
      </c>
      <c r="M126" s="30">
        <f t="shared" si="20"/>
        <v>97.21531783005435</v>
      </c>
      <c r="N126" s="30">
        <f t="shared" si="21"/>
      </c>
      <c r="O126" s="31">
        <f t="shared" si="22"/>
      </c>
    </row>
    <row r="127" spans="1:15" ht="12.75">
      <c r="A127" s="24"/>
      <c r="B127" s="8">
        <v>118</v>
      </c>
      <c r="C127" s="9">
        <f t="shared" si="13"/>
        <v>97.53897387075143</v>
      </c>
      <c r="D127" s="10">
        <f ca="1" t="shared" si="12"/>
        <v>-0.013069719681178297</v>
      </c>
      <c r="E127" s="17">
        <f t="shared" si="17"/>
        <v>97.32307772867487</v>
      </c>
      <c r="F127" s="18">
        <f t="shared" si="18"/>
        <v>99.64278254960419</v>
      </c>
      <c r="G127" s="23"/>
      <c r="H127" s="27">
        <f t="shared" si="16"/>
        <v>0.013069719681178297</v>
      </c>
      <c r="I127" s="23"/>
      <c r="J127" s="29">
        <f t="shared" si="14"/>
      </c>
      <c r="K127" s="30">
        <f t="shared" si="15"/>
      </c>
      <c r="L127" s="30">
        <f t="shared" si="19"/>
        <v>94.53552413176736</v>
      </c>
      <c r="M127" s="30">
        <f t="shared" si="20"/>
        <v>97.21531783005435</v>
      </c>
      <c r="N127" s="30">
        <f t="shared" si="21"/>
      </c>
      <c r="O127" s="31">
        <f t="shared" si="22"/>
      </c>
    </row>
    <row r="128" spans="1:15" ht="12.75">
      <c r="A128" s="24"/>
      <c r="B128" s="8">
        <v>119</v>
      </c>
      <c r="C128" s="9">
        <f t="shared" si="13"/>
        <v>98.5461737321525</v>
      </c>
      <c r="D128" s="10">
        <f ca="1" t="shared" si="12"/>
        <v>0.010326127305129327</v>
      </c>
      <c r="E128" s="17">
        <f t="shared" si="17"/>
        <v>97.35544333274457</v>
      </c>
      <c r="F128" s="18">
        <f t="shared" si="18"/>
        <v>99.54627536069795</v>
      </c>
      <c r="G128" s="23"/>
      <c r="H128" s="27">
        <f t="shared" si="16"/>
        <v>-0.010326127305129327</v>
      </c>
      <c r="I128" s="23"/>
      <c r="J128" s="29">
        <f t="shared" si="14"/>
      </c>
      <c r="K128" s="30">
        <f t="shared" si="15"/>
      </c>
      <c r="L128" s="30">
        <f t="shared" si="19"/>
        <v>94.53552413176736</v>
      </c>
      <c r="M128" s="30">
        <f t="shared" si="20"/>
        <v>97.21531783005435</v>
      </c>
      <c r="N128" s="30">
        <f t="shared" si="21"/>
      </c>
      <c r="O128" s="31">
        <f t="shared" si="22"/>
      </c>
    </row>
    <row r="129" spans="1:15" ht="12.75">
      <c r="A129" s="24"/>
      <c r="B129" s="8">
        <v>120</v>
      </c>
      <c r="C129" s="9">
        <f t="shared" si="13"/>
        <v>99.25202841387389</v>
      </c>
      <c r="D129" s="10">
        <f ca="1" t="shared" si="12"/>
        <v>0.007162679736707886</v>
      </c>
      <c r="E129" s="17">
        <f t="shared" si="17"/>
        <v>97.50277514160094</v>
      </c>
      <c r="F129" s="18">
        <f t="shared" si="18"/>
        <v>99.5293472638266</v>
      </c>
      <c r="G129" s="23"/>
      <c r="H129" s="27">
        <f t="shared" si="16"/>
        <v>-0.007162679736707886</v>
      </c>
      <c r="I129" s="23"/>
      <c r="J129" s="29">
        <f t="shared" si="14"/>
      </c>
      <c r="K129" s="30">
        <f t="shared" si="15"/>
      </c>
      <c r="L129" s="30">
        <f t="shared" si="19"/>
        <v>94.53552413176736</v>
      </c>
      <c r="M129" s="30">
        <f t="shared" si="20"/>
        <v>97.21531783005435</v>
      </c>
      <c r="N129" s="30">
        <f t="shared" si="21"/>
      </c>
      <c r="O129" s="31">
        <f t="shared" si="22"/>
      </c>
    </row>
    <row r="130" spans="1:15" ht="12.75">
      <c r="A130" s="24"/>
      <c r="B130" s="8">
        <v>121</v>
      </c>
      <c r="C130" s="9">
        <f t="shared" si="13"/>
        <v>99.37737004054947</v>
      </c>
      <c r="D130" s="10">
        <f ca="1" t="shared" si="12"/>
        <v>0.0012628621165594886</v>
      </c>
      <c r="E130" s="17">
        <f t="shared" si="17"/>
        <v>97.78979836833652</v>
      </c>
      <c r="F130" s="18">
        <f t="shared" si="18"/>
        <v>99.50288543051464</v>
      </c>
      <c r="G130" s="23"/>
      <c r="H130" s="27">
        <f t="shared" si="16"/>
        <v>-0.0012628621165594886</v>
      </c>
      <c r="I130" s="23"/>
      <c r="J130" s="29">
        <f t="shared" si="14"/>
      </c>
      <c r="K130" s="30">
        <f t="shared" si="15"/>
      </c>
      <c r="L130" s="30">
        <f t="shared" si="19"/>
        <v>94.53552413176736</v>
      </c>
      <c r="M130" s="30">
        <f t="shared" si="20"/>
        <v>97.21531783005435</v>
      </c>
      <c r="N130" s="30">
        <f t="shared" si="21"/>
      </c>
      <c r="O130" s="31">
        <f t="shared" si="22"/>
      </c>
    </row>
    <row r="131" spans="1:15" ht="12.75">
      <c r="A131" s="24"/>
      <c r="B131" s="8">
        <v>122</v>
      </c>
      <c r="C131" s="9">
        <f t="shared" si="13"/>
        <v>99.99076232192998</v>
      </c>
      <c r="D131" s="10">
        <f ca="1" t="shared" si="12"/>
        <v>0.00617235373737721</v>
      </c>
      <c r="E131" s="17">
        <f t="shared" si="17"/>
        <v>98.09461046550123</v>
      </c>
      <c r="F131" s="18">
        <f t="shared" si="18"/>
        <v>99.45994517173949</v>
      </c>
      <c r="G131" s="23"/>
      <c r="H131" s="27">
        <f t="shared" si="16"/>
        <v>-0.00617235373737721</v>
      </c>
      <c r="I131" s="23"/>
      <c r="J131" s="29">
        <f t="shared" si="14"/>
      </c>
      <c r="K131" s="30">
        <f t="shared" si="15"/>
      </c>
      <c r="L131" s="30">
        <f t="shared" si="19"/>
        <v>94.53552413176736</v>
      </c>
      <c r="M131" s="30">
        <f t="shared" si="20"/>
        <v>97.21531783005435</v>
      </c>
      <c r="N131" s="30">
        <f t="shared" si="21"/>
      </c>
      <c r="O131" s="31">
        <f t="shared" si="22"/>
      </c>
    </row>
    <row r="132" spans="1:15" ht="12.75">
      <c r="A132" s="24"/>
      <c r="B132" s="8">
        <v>123</v>
      </c>
      <c r="C132" s="9">
        <f t="shared" si="13"/>
        <v>100.9816426245269</v>
      </c>
      <c r="D132" s="10">
        <f ca="1" t="shared" si="12"/>
        <v>0.009909718453857625</v>
      </c>
      <c r="E132" s="17">
        <f t="shared" si="17"/>
        <v>98.48702551994262</v>
      </c>
      <c r="F132" s="18">
        <f t="shared" si="18"/>
        <v>99.41186903603042</v>
      </c>
      <c r="G132" s="23"/>
      <c r="H132" s="27">
        <f t="shared" si="16"/>
        <v>-0.009909718453857625</v>
      </c>
      <c r="I132" s="23"/>
      <c r="J132" s="29">
        <f t="shared" si="14"/>
      </c>
      <c r="K132" s="30">
        <f t="shared" si="15"/>
      </c>
      <c r="L132" s="30">
        <f t="shared" si="19"/>
        <v>94.53552413176736</v>
      </c>
      <c r="M132" s="30">
        <f t="shared" si="20"/>
        <v>97.21531783005435</v>
      </c>
      <c r="N132" s="30">
        <f t="shared" si="21"/>
      </c>
      <c r="O132" s="31">
        <f t="shared" si="22"/>
      </c>
    </row>
    <row r="133" spans="1:15" ht="12.75">
      <c r="A133" s="24"/>
      <c r="B133" s="8">
        <v>124</v>
      </c>
      <c r="C133" s="9">
        <f t="shared" si="13"/>
        <v>100.34626937219899</v>
      </c>
      <c r="D133" s="10">
        <f ca="1" t="shared" si="12"/>
        <v>-0.006291967884602341</v>
      </c>
      <c r="E133" s="17">
        <f t="shared" si="17"/>
        <v>98.9160626015079</v>
      </c>
      <c r="F133" s="18">
        <f t="shared" si="18"/>
        <v>99.36566276936689</v>
      </c>
      <c r="G133" s="23"/>
      <c r="H133" s="27">
        <f t="shared" si="16"/>
        <v>0.006291967884602341</v>
      </c>
      <c r="I133" s="23"/>
      <c r="J133" s="29">
        <f t="shared" si="14"/>
      </c>
      <c r="K133" s="30">
        <f t="shared" si="15"/>
      </c>
      <c r="L133" s="30">
        <f t="shared" si="19"/>
        <v>94.53552413176736</v>
      </c>
      <c r="M133" s="30">
        <f t="shared" si="20"/>
        <v>97.21531783005435</v>
      </c>
      <c r="N133" s="30">
        <f t="shared" si="21"/>
      </c>
      <c r="O133" s="31">
        <f t="shared" si="22"/>
      </c>
    </row>
    <row r="134" spans="1:15" ht="12.75">
      <c r="A134" s="24"/>
      <c r="B134" s="8">
        <v>125</v>
      </c>
      <c r="C134" s="9">
        <f t="shared" si="13"/>
        <v>101.10723544149303</v>
      </c>
      <c r="D134" s="10">
        <f ca="1" t="shared" si="12"/>
        <v>0.0075834016954981045</v>
      </c>
      <c r="E134" s="17">
        <f t="shared" si="17"/>
        <v>99.16005459559221</v>
      </c>
      <c r="F134" s="18">
        <f t="shared" si="18"/>
        <v>99.30283384560045</v>
      </c>
      <c r="G134" s="23"/>
      <c r="H134" s="27">
        <f t="shared" si="16"/>
        <v>-0.0075834016954981045</v>
      </c>
      <c r="I134" s="23"/>
      <c r="J134" s="29">
        <f t="shared" si="14"/>
      </c>
      <c r="K134" s="30">
        <f t="shared" si="15"/>
      </c>
      <c r="L134" s="30">
        <f t="shared" si="19"/>
        <v>94.53552413176736</v>
      </c>
      <c r="M134" s="30">
        <f t="shared" si="20"/>
        <v>97.21531783005435</v>
      </c>
      <c r="N134" s="30">
        <f t="shared" si="21"/>
      </c>
      <c r="O134" s="31">
        <f t="shared" si="22"/>
      </c>
    </row>
    <row r="135" spans="1:15" ht="12.75">
      <c r="A135" s="24"/>
      <c r="B135" s="8">
        <v>126</v>
      </c>
      <c r="C135" s="9">
        <f t="shared" si="13"/>
        <v>102.17780906041992</v>
      </c>
      <c r="D135" s="10">
        <f ca="1" t="shared" si="12"/>
        <v>0.010588496602168335</v>
      </c>
      <c r="E135" s="17">
        <f t="shared" si="17"/>
        <v>99.36653317622972</v>
      </c>
      <c r="F135" s="18">
        <f t="shared" si="18"/>
        <v>99.24679668061995</v>
      </c>
      <c r="G135" s="23"/>
      <c r="H135" s="27">
        <f t="shared" si="16"/>
        <v>0.010588496602168335</v>
      </c>
      <c r="I135" s="23"/>
      <c r="J135" s="29" t="str">
        <f t="shared" si="14"/>
        <v>Buy</v>
      </c>
      <c r="K135" s="30">
        <f t="shared" si="15"/>
      </c>
      <c r="L135" s="30">
        <f t="shared" si="19"/>
        <v>102.17780906041992</v>
      </c>
      <c r="M135" s="30">
        <f t="shared" si="20"/>
        <v>97.21531783005435</v>
      </c>
      <c r="N135" s="30">
        <f t="shared" si="21"/>
        <v>-0.05104639208237405</v>
      </c>
      <c r="O135" s="31">
        <f t="shared" si="22"/>
      </c>
    </row>
    <row r="136" spans="1:15" ht="12.75">
      <c r="A136" s="24"/>
      <c r="B136" s="8">
        <v>127</v>
      </c>
      <c r="C136" s="9">
        <f t="shared" si="13"/>
        <v>103.05429447563465</v>
      </c>
      <c r="D136" s="10">
        <f ca="1" t="shared" si="12"/>
        <v>0.008578040802347297</v>
      </c>
      <c r="E136" s="17">
        <f t="shared" si="17"/>
        <v>99.81489278090628</v>
      </c>
      <c r="F136" s="18">
        <f t="shared" si="18"/>
        <v>99.19684038511667</v>
      </c>
      <c r="G136" s="23"/>
      <c r="H136" s="27">
        <f t="shared" si="16"/>
        <v>0.008578040802347297</v>
      </c>
      <c r="I136" s="23"/>
      <c r="J136" s="29">
        <f t="shared" si="14"/>
      </c>
      <c r="K136" s="30">
        <f t="shared" si="15"/>
      </c>
      <c r="L136" s="30">
        <f t="shared" si="19"/>
        <v>102.17780906041992</v>
      </c>
      <c r="M136" s="30">
        <f t="shared" si="20"/>
        <v>97.21531783005435</v>
      </c>
      <c r="N136" s="30">
        <f t="shared" si="21"/>
      </c>
      <c r="O136" s="31">
        <f t="shared" si="22"/>
      </c>
    </row>
    <row r="137" spans="1:15" ht="12.75">
      <c r="A137" s="24"/>
      <c r="B137" s="8">
        <v>128</v>
      </c>
      <c r="C137" s="9">
        <f t="shared" si="13"/>
        <v>103.79959816586373</v>
      </c>
      <c r="D137" s="10">
        <f ca="1" t="shared" si="12"/>
        <v>0.007232145870498156</v>
      </c>
      <c r="E137" s="17">
        <f t="shared" si="17"/>
        <v>100.23725593535306</v>
      </c>
      <c r="F137" s="18">
        <f t="shared" si="18"/>
        <v>99.20778246878034</v>
      </c>
      <c r="G137" s="23"/>
      <c r="H137" s="27">
        <f t="shared" si="16"/>
        <v>0.007232145870498156</v>
      </c>
      <c r="I137" s="23"/>
      <c r="J137" s="29">
        <f t="shared" si="14"/>
      </c>
      <c r="K137" s="30">
        <f t="shared" si="15"/>
      </c>
      <c r="L137" s="30">
        <f t="shared" si="19"/>
        <v>102.17780906041992</v>
      </c>
      <c r="M137" s="30">
        <f t="shared" si="20"/>
        <v>97.21531783005435</v>
      </c>
      <c r="N137" s="30">
        <f t="shared" si="21"/>
      </c>
      <c r="O137" s="31">
        <f t="shared" si="22"/>
      </c>
    </row>
    <row r="138" spans="1:15" ht="12.75">
      <c r="A138" s="24"/>
      <c r="B138" s="8">
        <v>129</v>
      </c>
      <c r="C138" s="9">
        <f t="shared" si="13"/>
        <v>104.64292065158241</v>
      </c>
      <c r="D138" s="10">
        <f aca="true" ca="1" t="shared" si="23" ref="D138:D201">NORMINV(RAND(),$E$2,$E$3)</f>
        <v>0.008124525534011539</v>
      </c>
      <c r="E138" s="17">
        <f t="shared" si="17"/>
        <v>100.86331836486428</v>
      </c>
      <c r="F138" s="18">
        <f t="shared" si="18"/>
        <v>99.2640056525092</v>
      </c>
      <c r="G138" s="23"/>
      <c r="H138" s="27">
        <f t="shared" si="16"/>
        <v>0.008124525534011539</v>
      </c>
      <c r="I138" s="23"/>
      <c r="J138" s="29">
        <f t="shared" si="14"/>
      </c>
      <c r="K138" s="30">
        <f t="shared" si="15"/>
      </c>
      <c r="L138" s="30">
        <f t="shared" si="19"/>
        <v>102.17780906041992</v>
      </c>
      <c r="M138" s="30">
        <f t="shared" si="20"/>
        <v>97.21531783005435</v>
      </c>
      <c r="N138" s="30">
        <f t="shared" si="21"/>
      </c>
      <c r="O138" s="31">
        <f t="shared" si="22"/>
      </c>
    </row>
    <row r="139" spans="1:15" ht="12.75">
      <c r="A139" s="24"/>
      <c r="B139" s="8">
        <v>130</v>
      </c>
      <c r="C139" s="9">
        <f aca="true" t="shared" si="24" ref="C139:C202">(1+D139)*C138</f>
        <v>105.13398397619494</v>
      </c>
      <c r="D139" s="10">
        <f ca="1" t="shared" si="23"/>
        <v>0.004692752472454091</v>
      </c>
      <c r="E139" s="17">
        <f t="shared" si="17"/>
        <v>101.47299305680728</v>
      </c>
      <c r="F139" s="18">
        <f t="shared" si="18"/>
        <v>99.40062699343567</v>
      </c>
      <c r="G139" s="23"/>
      <c r="H139" s="27">
        <f t="shared" si="16"/>
        <v>0.004692752472454091</v>
      </c>
      <c r="I139" s="23"/>
      <c r="J139" s="29">
        <f t="shared" si="14"/>
      </c>
      <c r="K139" s="30">
        <f t="shared" si="15"/>
      </c>
      <c r="L139" s="30">
        <f t="shared" si="19"/>
        <v>102.17780906041992</v>
      </c>
      <c r="M139" s="30">
        <f t="shared" si="20"/>
        <v>97.21531783005435</v>
      </c>
      <c r="N139" s="30">
        <f t="shared" si="21"/>
      </c>
      <c r="O139" s="31">
        <f t="shared" si="22"/>
      </c>
    </row>
    <row r="140" spans="1:15" ht="12.75">
      <c r="A140" s="24"/>
      <c r="B140" s="8">
        <v>131</v>
      </c>
      <c r="C140" s="9">
        <f t="shared" si="24"/>
        <v>105.40415511573033</v>
      </c>
      <c r="D140" s="10">
        <f ca="1" t="shared" si="23"/>
        <v>0.0025697793360190805</v>
      </c>
      <c r="E140" s="17">
        <f t="shared" si="17"/>
        <v>102.06118861303939</v>
      </c>
      <c r="F140" s="18">
        <f t="shared" si="18"/>
        <v>99.55737349445279</v>
      </c>
      <c r="G140" s="23"/>
      <c r="H140" s="27">
        <f t="shared" si="16"/>
        <v>0.0025697793360190805</v>
      </c>
      <c r="I140" s="23"/>
      <c r="J140" s="29">
        <f t="shared" si="14"/>
      </c>
      <c r="K140" s="30">
        <f t="shared" si="15"/>
      </c>
      <c r="L140" s="30">
        <f t="shared" si="19"/>
        <v>102.17780906041992</v>
      </c>
      <c r="M140" s="30">
        <f t="shared" si="20"/>
        <v>97.21531783005435</v>
      </c>
      <c r="N140" s="30">
        <f t="shared" si="21"/>
      </c>
      <c r="O140" s="31">
        <f t="shared" si="22"/>
      </c>
    </row>
    <row r="141" spans="1:15" ht="12.75">
      <c r="A141" s="24"/>
      <c r="B141" s="8">
        <v>132</v>
      </c>
      <c r="C141" s="9">
        <f t="shared" si="24"/>
        <v>105.49722463999758</v>
      </c>
      <c r="D141" s="10">
        <f ca="1" t="shared" si="23"/>
        <v>0.0008829777551469601</v>
      </c>
      <c r="E141" s="17">
        <f t="shared" si="17"/>
        <v>102.66386712055748</v>
      </c>
      <c r="F141" s="18">
        <f t="shared" si="18"/>
        <v>99.73866848477944</v>
      </c>
      <c r="G141" s="23"/>
      <c r="H141" s="27">
        <f t="shared" si="16"/>
        <v>0.0008829777551469601</v>
      </c>
      <c r="I141" s="23"/>
      <c r="J141" s="29">
        <f t="shared" si="14"/>
      </c>
      <c r="K141" s="30">
        <f t="shared" si="15"/>
      </c>
      <c r="L141" s="30">
        <f t="shared" si="19"/>
        <v>102.17780906041992</v>
      </c>
      <c r="M141" s="30">
        <f t="shared" si="20"/>
        <v>97.21531783005435</v>
      </c>
      <c r="N141" s="30">
        <f t="shared" si="21"/>
      </c>
      <c r="O141" s="31">
        <f t="shared" si="22"/>
      </c>
    </row>
    <row r="142" spans="1:15" ht="12.75">
      <c r="A142" s="24"/>
      <c r="B142" s="8">
        <v>133</v>
      </c>
      <c r="C142" s="9">
        <f t="shared" si="24"/>
        <v>104.64093556749017</v>
      </c>
      <c r="D142" s="10">
        <f ca="1" t="shared" si="23"/>
        <v>-0.008116697623368151</v>
      </c>
      <c r="E142" s="17">
        <f t="shared" si="17"/>
        <v>103.21451335236425</v>
      </c>
      <c r="F142" s="18">
        <f t="shared" si="18"/>
        <v>99.97561011128133</v>
      </c>
      <c r="G142" s="23"/>
      <c r="H142" s="27">
        <f t="shared" si="16"/>
        <v>-0.008116697623368151</v>
      </c>
      <c r="I142" s="23"/>
      <c r="J142" s="29">
        <f t="shared" si="14"/>
      </c>
      <c r="K142" s="30">
        <f t="shared" si="15"/>
      </c>
      <c r="L142" s="30">
        <f t="shared" si="19"/>
        <v>102.17780906041992</v>
      </c>
      <c r="M142" s="30">
        <f t="shared" si="20"/>
        <v>97.21531783005435</v>
      </c>
      <c r="N142" s="30">
        <f t="shared" si="21"/>
      </c>
      <c r="O142" s="31">
        <f t="shared" si="22"/>
      </c>
    </row>
    <row r="143" spans="1:15" ht="12.75">
      <c r="A143" s="24"/>
      <c r="B143" s="8">
        <v>134</v>
      </c>
      <c r="C143" s="9">
        <f t="shared" si="24"/>
        <v>104.60437805334281</v>
      </c>
      <c r="D143" s="10">
        <f ca="1" t="shared" si="23"/>
        <v>-0.0003493614993893059</v>
      </c>
      <c r="E143" s="17">
        <f t="shared" si="17"/>
        <v>103.5804426466606</v>
      </c>
      <c r="F143" s="18">
        <f t="shared" si="18"/>
        <v>100.11009564474607</v>
      </c>
      <c r="G143" s="23"/>
      <c r="H143" s="27">
        <f t="shared" si="16"/>
        <v>-0.0003493614993893059</v>
      </c>
      <c r="I143" s="23"/>
      <c r="J143" s="29">
        <f t="shared" si="14"/>
      </c>
      <c r="K143" s="30">
        <f t="shared" si="15"/>
      </c>
      <c r="L143" s="30">
        <f t="shared" si="19"/>
        <v>102.17780906041992</v>
      </c>
      <c r="M143" s="30">
        <f t="shared" si="20"/>
        <v>97.21531783005435</v>
      </c>
      <c r="N143" s="30">
        <f t="shared" si="21"/>
      </c>
      <c r="O143" s="31">
        <f t="shared" si="22"/>
      </c>
    </row>
    <row r="144" spans="1:15" ht="12.75">
      <c r="A144" s="24"/>
      <c r="B144" s="8">
        <v>135</v>
      </c>
      <c r="C144" s="9">
        <f t="shared" si="24"/>
        <v>102.78526569400546</v>
      </c>
      <c r="D144" s="10">
        <f ca="1" t="shared" si="23"/>
        <v>-0.017390403663694553</v>
      </c>
      <c r="E144" s="17">
        <f t="shared" si="17"/>
        <v>104.00625351477497</v>
      </c>
      <c r="F144" s="18">
        <f t="shared" si="18"/>
        <v>100.24026905272738</v>
      </c>
      <c r="G144" s="23"/>
      <c r="H144" s="27">
        <f t="shared" si="16"/>
        <v>-0.017390403663694553</v>
      </c>
      <c r="I144" s="23"/>
      <c r="J144" s="29">
        <f t="shared" si="14"/>
      </c>
      <c r="K144" s="30">
        <f t="shared" si="15"/>
      </c>
      <c r="L144" s="30">
        <f t="shared" si="19"/>
        <v>102.17780906041992</v>
      </c>
      <c r="M144" s="30">
        <f t="shared" si="20"/>
        <v>97.21531783005435</v>
      </c>
      <c r="N144" s="30">
        <f t="shared" si="21"/>
      </c>
      <c r="O144" s="31">
        <f t="shared" si="22"/>
      </c>
    </row>
    <row r="145" spans="1:15" ht="12.75">
      <c r="A145" s="24"/>
      <c r="B145" s="8">
        <v>136</v>
      </c>
      <c r="C145" s="9">
        <f t="shared" si="24"/>
        <v>102.8808852863203</v>
      </c>
      <c r="D145" s="10">
        <f ca="1" t="shared" si="23"/>
        <v>0.0009302850138024235</v>
      </c>
      <c r="E145" s="17">
        <f t="shared" si="17"/>
        <v>104.17405654002621</v>
      </c>
      <c r="F145" s="18">
        <f t="shared" si="18"/>
        <v>100.32272226299322</v>
      </c>
      <c r="G145" s="23"/>
      <c r="H145" s="27">
        <f t="shared" si="16"/>
        <v>0.0009302850138024235</v>
      </c>
      <c r="I145" s="23"/>
      <c r="J145" s="29">
        <f t="shared" si="14"/>
      </c>
      <c r="K145" s="30">
        <f t="shared" si="15"/>
      </c>
      <c r="L145" s="30">
        <f t="shared" si="19"/>
        <v>102.17780906041992</v>
      </c>
      <c r="M145" s="30">
        <f t="shared" si="20"/>
        <v>97.21531783005435</v>
      </c>
      <c r="N145" s="30">
        <f t="shared" si="21"/>
      </c>
      <c r="O145" s="31">
        <f t="shared" si="22"/>
      </c>
    </row>
    <row r="146" spans="1:15" ht="12.75">
      <c r="A146" s="24"/>
      <c r="B146" s="8">
        <v>137</v>
      </c>
      <c r="C146" s="9">
        <f t="shared" si="24"/>
        <v>102.61654524306626</v>
      </c>
      <c r="D146" s="10">
        <f ca="1" t="shared" si="23"/>
        <v>-0.0025693795549909153</v>
      </c>
      <c r="E146" s="17">
        <f t="shared" si="17"/>
        <v>104.24436416261624</v>
      </c>
      <c r="F146" s="18">
        <f t="shared" si="18"/>
        <v>100.45010041882254</v>
      </c>
      <c r="G146" s="23"/>
      <c r="H146" s="27">
        <f t="shared" si="16"/>
        <v>-0.0025693795549909153</v>
      </c>
      <c r="I146" s="23"/>
      <c r="J146" s="29">
        <f t="shared" si="14"/>
      </c>
      <c r="K146" s="30">
        <f t="shared" si="15"/>
      </c>
      <c r="L146" s="30">
        <f t="shared" si="19"/>
        <v>102.17780906041992</v>
      </c>
      <c r="M146" s="30">
        <f t="shared" si="20"/>
        <v>97.21531783005435</v>
      </c>
      <c r="N146" s="30">
        <f t="shared" si="21"/>
      </c>
      <c r="O146" s="31">
        <f t="shared" si="22"/>
      </c>
    </row>
    <row r="147" spans="1:15" ht="12.75">
      <c r="A147" s="24"/>
      <c r="B147" s="8">
        <v>138</v>
      </c>
      <c r="C147" s="9">
        <f t="shared" si="24"/>
        <v>102.57942104529191</v>
      </c>
      <c r="D147" s="10">
        <f ca="1" t="shared" si="23"/>
        <v>-0.0003617759464267261</v>
      </c>
      <c r="E147" s="17">
        <f t="shared" si="17"/>
        <v>104.2005892393594</v>
      </c>
      <c r="F147" s="18">
        <f t="shared" si="18"/>
        <v>100.58697430112912</v>
      </c>
      <c r="G147" s="23"/>
      <c r="H147" s="27">
        <f t="shared" si="16"/>
        <v>-0.0003617759464267261</v>
      </c>
      <c r="I147" s="23"/>
      <c r="J147" s="29">
        <f t="shared" si="14"/>
      </c>
      <c r="K147" s="30">
        <f t="shared" si="15"/>
      </c>
      <c r="L147" s="30">
        <f t="shared" si="19"/>
        <v>102.17780906041992</v>
      </c>
      <c r="M147" s="30">
        <f t="shared" si="20"/>
        <v>97.21531783005435</v>
      </c>
      <c r="N147" s="30">
        <f t="shared" si="21"/>
      </c>
      <c r="O147" s="31">
        <f t="shared" si="22"/>
      </c>
    </row>
    <row r="148" spans="1:15" ht="12.75">
      <c r="A148" s="24"/>
      <c r="B148" s="8">
        <v>139</v>
      </c>
      <c r="C148" s="9">
        <f t="shared" si="24"/>
        <v>103.47471737951349</v>
      </c>
      <c r="D148" s="10">
        <f ca="1" t="shared" si="23"/>
        <v>0.008727835711085579</v>
      </c>
      <c r="E148" s="17">
        <f t="shared" si="17"/>
        <v>104.07857152730223</v>
      </c>
      <c r="F148" s="18">
        <f t="shared" si="18"/>
        <v>100.76577774163702</v>
      </c>
      <c r="G148" s="23"/>
      <c r="H148" s="27">
        <f t="shared" si="16"/>
        <v>0.008727835711085579</v>
      </c>
      <c r="I148" s="23"/>
      <c r="J148" s="29">
        <f aca="true" t="shared" si="25" ref="J148:J211">IF(AND(E148&gt;F148,E147&lt;F147),"Buy","")</f>
      </c>
      <c r="K148" s="30">
        <f aca="true" t="shared" si="26" ref="K148:K211">IF(AND(E148&lt;F148,E147&gt;F147),"Sell","")</f>
      </c>
      <c r="L148" s="30">
        <f t="shared" si="19"/>
        <v>102.17780906041992</v>
      </c>
      <c r="M148" s="30">
        <f t="shared" si="20"/>
        <v>97.21531783005435</v>
      </c>
      <c r="N148" s="30">
        <f t="shared" si="21"/>
      </c>
      <c r="O148" s="31">
        <f t="shared" si="22"/>
      </c>
    </row>
    <row r="149" spans="1:15" ht="12.75">
      <c r="A149" s="24"/>
      <c r="B149" s="8">
        <v>140</v>
      </c>
      <c r="C149" s="9">
        <f t="shared" si="24"/>
        <v>103.3473478496217</v>
      </c>
      <c r="D149" s="10">
        <f ca="1" t="shared" si="23"/>
        <v>-0.0012309241630943475</v>
      </c>
      <c r="E149" s="17">
        <f t="shared" si="17"/>
        <v>103.96175120009534</v>
      </c>
      <c r="F149" s="18">
        <f t="shared" si="18"/>
        <v>100.97917313283452</v>
      </c>
      <c r="G149" s="23"/>
      <c r="H149" s="27">
        <f t="shared" si="16"/>
        <v>-0.0012309241630943475</v>
      </c>
      <c r="I149" s="23"/>
      <c r="J149" s="29">
        <f t="shared" si="25"/>
      </c>
      <c r="K149" s="30">
        <f t="shared" si="26"/>
      </c>
      <c r="L149" s="30">
        <f t="shared" si="19"/>
        <v>102.17780906041992</v>
      </c>
      <c r="M149" s="30">
        <f t="shared" si="20"/>
        <v>97.21531783005435</v>
      </c>
      <c r="N149" s="30">
        <f t="shared" si="21"/>
      </c>
      <c r="O149" s="31">
        <f t="shared" si="22"/>
      </c>
    </row>
    <row r="150" spans="1:15" ht="12.75">
      <c r="A150" s="24"/>
      <c r="B150" s="8">
        <v>141</v>
      </c>
      <c r="C150" s="9">
        <f t="shared" si="24"/>
        <v>102.58195336167594</v>
      </c>
      <c r="D150" s="10">
        <f ca="1" t="shared" si="23"/>
        <v>-0.007406038992499948</v>
      </c>
      <c r="E150" s="17">
        <f t="shared" si="17"/>
        <v>103.78308758743802</v>
      </c>
      <c r="F150" s="18">
        <f t="shared" si="18"/>
        <v>101.21135818960462</v>
      </c>
      <c r="G150" s="23"/>
      <c r="H150" s="27">
        <f t="shared" si="16"/>
        <v>-0.007406038992499948</v>
      </c>
      <c r="I150" s="23"/>
      <c r="J150" s="29">
        <f t="shared" si="25"/>
      </c>
      <c r="K150" s="30">
        <f t="shared" si="26"/>
      </c>
      <c r="L150" s="30">
        <f t="shared" si="19"/>
        <v>102.17780906041992</v>
      </c>
      <c r="M150" s="30">
        <f t="shared" si="20"/>
        <v>97.21531783005435</v>
      </c>
      <c r="N150" s="30">
        <f t="shared" si="21"/>
      </c>
      <c r="O150" s="31">
        <f t="shared" si="22"/>
      </c>
    </row>
    <row r="151" spans="1:15" ht="12.75">
      <c r="A151" s="24"/>
      <c r="B151" s="8">
        <v>142</v>
      </c>
      <c r="C151" s="9">
        <f t="shared" si="24"/>
        <v>102.11497047909563</v>
      </c>
      <c r="D151" s="10">
        <f ca="1" t="shared" si="23"/>
        <v>-0.004552290800447678</v>
      </c>
      <c r="E151" s="17">
        <f t="shared" si="17"/>
        <v>103.50086741203256</v>
      </c>
      <c r="F151" s="18">
        <f t="shared" si="18"/>
        <v>101.41978166603043</v>
      </c>
      <c r="G151" s="23"/>
      <c r="H151" s="27">
        <f t="shared" si="16"/>
        <v>-0.004552290800447678</v>
      </c>
      <c r="I151" s="23"/>
      <c r="J151" s="29">
        <f t="shared" si="25"/>
      </c>
      <c r="K151" s="30">
        <f t="shared" si="26"/>
      </c>
      <c r="L151" s="30">
        <f t="shared" si="19"/>
        <v>102.17780906041992</v>
      </c>
      <c r="M151" s="30">
        <f t="shared" si="20"/>
        <v>97.21531783005435</v>
      </c>
      <c r="N151" s="30">
        <f t="shared" si="21"/>
      </c>
      <c r="O151" s="31">
        <f t="shared" si="22"/>
      </c>
    </row>
    <row r="152" spans="1:15" ht="12.75">
      <c r="A152" s="24"/>
      <c r="B152" s="8">
        <v>143</v>
      </c>
      <c r="C152" s="9">
        <f t="shared" si="24"/>
        <v>102.38501758947773</v>
      </c>
      <c r="D152" s="10">
        <f ca="1" t="shared" si="23"/>
        <v>0.0026445398663400154</v>
      </c>
      <c r="E152" s="17">
        <f t="shared" si="17"/>
        <v>103.16264199594234</v>
      </c>
      <c r="F152" s="18">
        <f t="shared" si="18"/>
        <v>101.62139362274975</v>
      </c>
      <c r="G152" s="23"/>
      <c r="H152" s="27">
        <f t="shared" si="16"/>
        <v>0.0026445398663400154</v>
      </c>
      <c r="I152" s="23"/>
      <c r="J152" s="29">
        <f t="shared" si="25"/>
      </c>
      <c r="K152" s="30">
        <f t="shared" si="26"/>
      </c>
      <c r="L152" s="30">
        <f t="shared" si="19"/>
        <v>102.17780906041992</v>
      </c>
      <c r="M152" s="30">
        <f t="shared" si="20"/>
        <v>97.21531783005435</v>
      </c>
      <c r="N152" s="30">
        <f t="shared" si="21"/>
      </c>
      <c r="O152" s="31">
        <f t="shared" si="22"/>
      </c>
    </row>
    <row r="153" spans="1:15" ht="12.75">
      <c r="A153" s="24"/>
      <c r="B153" s="8">
        <v>144</v>
      </c>
      <c r="C153" s="9">
        <f t="shared" si="24"/>
        <v>103.17861287204701</v>
      </c>
      <c r="D153" s="10">
        <f ca="1" t="shared" si="23"/>
        <v>0.0077510880132020815</v>
      </c>
      <c r="E153" s="17">
        <f t="shared" si="17"/>
        <v>102.93705019814112</v>
      </c>
      <c r="F153" s="18">
        <f t="shared" si="18"/>
        <v>101.81118514876987</v>
      </c>
      <c r="G153" s="23"/>
      <c r="H153" s="27">
        <f t="shared" si="16"/>
        <v>0.0077510880132020815</v>
      </c>
      <c r="I153" s="23"/>
      <c r="J153" s="29">
        <f t="shared" si="25"/>
      </c>
      <c r="K153" s="30">
        <f t="shared" si="26"/>
      </c>
      <c r="L153" s="30">
        <f t="shared" si="19"/>
        <v>102.17780906041992</v>
      </c>
      <c r="M153" s="30">
        <f t="shared" si="20"/>
        <v>97.21531783005435</v>
      </c>
      <c r="N153" s="30">
        <f t="shared" si="21"/>
      </c>
      <c r="O153" s="31">
        <f t="shared" si="22"/>
      </c>
    </row>
    <row r="154" spans="1:15" ht="12.75">
      <c r="A154" s="24"/>
      <c r="B154" s="8">
        <v>145</v>
      </c>
      <c r="C154" s="9">
        <f t="shared" si="24"/>
        <v>104.06113318537103</v>
      </c>
      <c r="D154" s="10">
        <f ca="1" t="shared" si="23"/>
        <v>0.008553326011645962</v>
      </c>
      <c r="E154" s="17">
        <f t="shared" si="17"/>
        <v>102.79447368001154</v>
      </c>
      <c r="F154" s="18">
        <f t="shared" si="18"/>
        <v>101.98692726345956</v>
      </c>
      <c r="G154" s="23"/>
      <c r="H154" s="27">
        <f t="shared" si="16"/>
        <v>0.008553326011645962</v>
      </c>
      <c r="I154" s="23"/>
      <c r="J154" s="29">
        <f t="shared" si="25"/>
      </c>
      <c r="K154" s="30">
        <f t="shared" si="26"/>
      </c>
      <c r="L154" s="30">
        <f t="shared" si="19"/>
        <v>102.17780906041992</v>
      </c>
      <c r="M154" s="30">
        <f t="shared" si="20"/>
        <v>97.21531783005435</v>
      </c>
      <c r="N154" s="30">
        <f t="shared" si="21"/>
      </c>
      <c r="O154" s="31">
        <f t="shared" si="22"/>
      </c>
    </row>
    <row r="155" spans="1:15" ht="12.75">
      <c r="A155" s="24"/>
      <c r="B155" s="8">
        <v>146</v>
      </c>
      <c r="C155" s="9">
        <f t="shared" si="24"/>
        <v>104.80351894908466</v>
      </c>
      <c r="D155" s="10">
        <f ca="1" t="shared" si="23"/>
        <v>0.007134131072656759</v>
      </c>
      <c r="E155" s="17">
        <f t="shared" si="17"/>
        <v>102.92206042914809</v>
      </c>
      <c r="F155" s="18">
        <f t="shared" si="18"/>
        <v>102.15421671513467</v>
      </c>
      <c r="G155" s="23"/>
      <c r="H155" s="27">
        <f t="shared" si="16"/>
        <v>0.007134131072656759</v>
      </c>
      <c r="I155" s="23"/>
      <c r="J155" s="29">
        <f t="shared" si="25"/>
      </c>
      <c r="K155" s="30">
        <f t="shared" si="26"/>
      </c>
      <c r="L155" s="30">
        <f t="shared" si="19"/>
        <v>102.17780906041992</v>
      </c>
      <c r="M155" s="30">
        <f t="shared" si="20"/>
        <v>97.21531783005435</v>
      </c>
      <c r="N155" s="30">
        <f t="shared" si="21"/>
      </c>
      <c r="O155" s="31">
        <f t="shared" si="22"/>
      </c>
    </row>
    <row r="156" spans="1:15" ht="12.75">
      <c r="A156" s="24"/>
      <c r="B156" s="8">
        <v>147</v>
      </c>
      <c r="C156" s="9">
        <f t="shared" si="24"/>
        <v>104.70068121284731</v>
      </c>
      <c r="D156" s="10">
        <f ca="1" t="shared" si="23"/>
        <v>-0.0009812431611891737</v>
      </c>
      <c r="E156" s="17">
        <f t="shared" si="17"/>
        <v>103.11432379542455</v>
      </c>
      <c r="F156" s="18">
        <f t="shared" si="18"/>
        <v>102.39119357964901</v>
      </c>
      <c r="G156" s="23"/>
      <c r="H156" s="27">
        <f t="shared" si="16"/>
        <v>-0.0009812431611891737</v>
      </c>
      <c r="I156" s="23"/>
      <c r="J156" s="29">
        <f t="shared" si="25"/>
      </c>
      <c r="K156" s="30">
        <f t="shared" si="26"/>
      </c>
      <c r="L156" s="30">
        <f t="shared" si="19"/>
        <v>102.17780906041992</v>
      </c>
      <c r="M156" s="30">
        <f t="shared" si="20"/>
        <v>97.21531783005435</v>
      </c>
      <c r="N156" s="30">
        <f t="shared" si="21"/>
      </c>
      <c r="O156" s="31">
        <f t="shared" si="22"/>
      </c>
    </row>
    <row r="157" spans="1:15" ht="12.75">
      <c r="A157" s="24"/>
      <c r="B157" s="8">
        <v>148</v>
      </c>
      <c r="C157" s="9">
        <f t="shared" si="24"/>
        <v>105.66970204101156</v>
      </c>
      <c r="D157" s="10">
        <f ca="1" t="shared" si="23"/>
        <v>0.009255153041404824</v>
      </c>
      <c r="E157" s="17">
        <f t="shared" si="17"/>
        <v>103.32273739240263</v>
      </c>
      <c r="F157" s="18">
        <f t="shared" si="18"/>
        <v>102.58686085570504</v>
      </c>
      <c r="G157" s="23"/>
      <c r="H157" s="27">
        <f t="shared" si="16"/>
        <v>0.009255153041404824</v>
      </c>
      <c r="I157" s="23"/>
      <c r="J157" s="29">
        <f t="shared" si="25"/>
      </c>
      <c r="K157" s="30">
        <f t="shared" si="26"/>
      </c>
      <c r="L157" s="30">
        <f t="shared" si="19"/>
        <v>102.17780906041992</v>
      </c>
      <c r="M157" s="30">
        <f t="shared" si="20"/>
        <v>97.21531783005435</v>
      </c>
      <c r="N157" s="30">
        <f t="shared" si="21"/>
      </c>
      <c r="O157" s="31">
        <f t="shared" si="22"/>
      </c>
    </row>
    <row r="158" spans="1:15" ht="12.75">
      <c r="A158" s="24"/>
      <c r="B158" s="8">
        <v>149</v>
      </c>
      <c r="C158" s="9">
        <f t="shared" si="24"/>
        <v>106.04041125341908</v>
      </c>
      <c r="D158" s="10">
        <f ca="1" t="shared" si="23"/>
        <v>0.003508188300404662</v>
      </c>
      <c r="E158" s="17">
        <f t="shared" si="17"/>
        <v>103.6317654919746</v>
      </c>
      <c r="F158" s="18">
        <f t="shared" si="18"/>
        <v>102.85788512804703</v>
      </c>
      <c r="G158" s="23"/>
      <c r="H158" s="27">
        <f t="shared" si="16"/>
        <v>0.003508188300404662</v>
      </c>
      <c r="I158" s="23"/>
      <c r="J158" s="29">
        <f t="shared" si="25"/>
      </c>
      <c r="K158" s="30">
        <f t="shared" si="26"/>
      </c>
      <c r="L158" s="30">
        <f t="shared" si="19"/>
        <v>102.17780906041992</v>
      </c>
      <c r="M158" s="30">
        <f t="shared" si="20"/>
        <v>97.21531783005435</v>
      </c>
      <c r="N158" s="30">
        <f t="shared" si="21"/>
      </c>
      <c r="O158" s="31">
        <f t="shared" si="22"/>
      </c>
    </row>
    <row r="159" spans="1:15" ht="12.75">
      <c r="A159" s="24"/>
      <c r="B159" s="8">
        <v>150</v>
      </c>
      <c r="C159" s="9">
        <f t="shared" si="24"/>
        <v>104.35178095509816</v>
      </c>
      <c r="D159" s="10">
        <f ca="1" t="shared" si="23"/>
        <v>-0.015924403520893315</v>
      </c>
      <c r="E159" s="17">
        <f t="shared" si="17"/>
        <v>103.88833487936515</v>
      </c>
      <c r="F159" s="18">
        <f t="shared" si="18"/>
        <v>103.1076930454226</v>
      </c>
      <c r="G159" s="23"/>
      <c r="H159" s="27">
        <f aca="true" t="shared" si="27" ref="H159:H222">IF(E159&gt;F159,D159,-D159)</f>
        <v>-0.015924403520893315</v>
      </c>
      <c r="I159" s="23"/>
      <c r="J159" s="29">
        <f t="shared" si="25"/>
      </c>
      <c r="K159" s="30">
        <f t="shared" si="26"/>
      </c>
      <c r="L159" s="30">
        <f t="shared" si="19"/>
        <v>102.17780906041992</v>
      </c>
      <c r="M159" s="30">
        <f t="shared" si="20"/>
        <v>97.21531783005435</v>
      </c>
      <c r="N159" s="30">
        <f t="shared" si="21"/>
      </c>
      <c r="O159" s="31">
        <f t="shared" si="22"/>
      </c>
    </row>
    <row r="160" spans="1:15" ht="12.75">
      <c r="A160" s="24"/>
      <c r="B160" s="8">
        <v>151</v>
      </c>
      <c r="C160" s="9">
        <f t="shared" si="24"/>
        <v>102.75048046189495</v>
      </c>
      <c r="D160" s="10">
        <f ca="1" t="shared" si="23"/>
        <v>-0.015345214796978377</v>
      </c>
      <c r="E160" s="17">
        <f t="shared" si="17"/>
        <v>103.9887781899128</v>
      </c>
      <c r="F160" s="18">
        <f t="shared" si="18"/>
        <v>103.27768479679675</v>
      </c>
      <c r="G160" s="23"/>
      <c r="H160" s="27">
        <f t="shared" si="27"/>
        <v>-0.015345214796978377</v>
      </c>
      <c r="I160" s="23"/>
      <c r="J160" s="29">
        <f t="shared" si="25"/>
      </c>
      <c r="K160" s="30">
        <f t="shared" si="26"/>
      </c>
      <c r="L160" s="30">
        <f t="shared" si="19"/>
        <v>102.17780906041992</v>
      </c>
      <c r="M160" s="30">
        <f t="shared" si="20"/>
        <v>97.21531783005435</v>
      </c>
      <c r="N160" s="30">
        <f t="shared" si="21"/>
      </c>
      <c r="O160" s="31">
        <f t="shared" si="22"/>
      </c>
    </row>
    <row r="161" spans="1:15" ht="12.75">
      <c r="A161" s="24"/>
      <c r="B161" s="8">
        <v>152</v>
      </c>
      <c r="C161" s="9">
        <f t="shared" si="24"/>
        <v>102.03513923667488</v>
      </c>
      <c r="D161" s="10">
        <f ca="1" t="shared" si="23"/>
        <v>-0.006961925842141061</v>
      </c>
      <c r="E161" s="17">
        <f t="shared" si="17"/>
        <v>104.0056308999347</v>
      </c>
      <c r="F161" s="18">
        <f t="shared" si="18"/>
        <v>103.39012181084158</v>
      </c>
      <c r="G161" s="23"/>
      <c r="H161" s="27">
        <f t="shared" si="27"/>
        <v>-0.006961925842141061</v>
      </c>
      <c r="I161" s="23"/>
      <c r="J161" s="29">
        <f t="shared" si="25"/>
      </c>
      <c r="K161" s="30">
        <f t="shared" si="26"/>
      </c>
      <c r="L161" s="30">
        <f t="shared" si="19"/>
        <v>102.17780906041992</v>
      </c>
      <c r="M161" s="30">
        <f t="shared" si="20"/>
        <v>97.21531783005435</v>
      </c>
      <c r="N161" s="30">
        <f t="shared" si="21"/>
      </c>
      <c r="O161" s="31">
        <f t="shared" si="22"/>
      </c>
    </row>
    <row r="162" spans="1:15" ht="12.75">
      <c r="A162" s="24"/>
      <c r="B162" s="8">
        <v>153</v>
      </c>
      <c r="C162" s="9">
        <f t="shared" si="24"/>
        <v>101.00053770319371</v>
      </c>
      <c r="D162" s="10">
        <f ca="1" t="shared" si="23"/>
        <v>-0.010139659152925416</v>
      </c>
      <c r="E162" s="17">
        <f t="shared" si="17"/>
        <v>103.99764777569264</v>
      </c>
      <c r="F162" s="18">
        <f t="shared" si="18"/>
        <v>103.45826770799974</v>
      </c>
      <c r="G162" s="23"/>
      <c r="H162" s="27">
        <f t="shared" si="27"/>
        <v>-0.010139659152925416</v>
      </c>
      <c r="I162" s="23"/>
      <c r="J162" s="29">
        <f t="shared" si="25"/>
      </c>
      <c r="K162" s="30">
        <f t="shared" si="26"/>
      </c>
      <c r="L162" s="30">
        <f t="shared" si="19"/>
        <v>102.17780906041992</v>
      </c>
      <c r="M162" s="30">
        <f t="shared" si="20"/>
        <v>97.21531783005435</v>
      </c>
      <c r="N162" s="30">
        <f t="shared" si="21"/>
      </c>
      <c r="O162" s="31">
        <f t="shared" si="22"/>
      </c>
    </row>
    <row r="163" spans="1:15" ht="12.75">
      <c r="A163" s="24"/>
      <c r="B163" s="8">
        <v>154</v>
      </c>
      <c r="C163" s="9">
        <f t="shared" si="24"/>
        <v>101.17804617251858</v>
      </c>
      <c r="D163" s="10">
        <f ca="1" t="shared" si="23"/>
        <v>0.0017575002407067002</v>
      </c>
      <c r="E163" s="17">
        <f t="shared" si="17"/>
        <v>103.85919978706424</v>
      </c>
      <c r="F163" s="18">
        <f t="shared" si="18"/>
        <v>103.45889754395532</v>
      </c>
      <c r="G163" s="23"/>
      <c r="H163" s="27">
        <f t="shared" si="27"/>
        <v>0.0017575002407067002</v>
      </c>
      <c r="I163" s="23"/>
      <c r="J163" s="29">
        <f t="shared" si="25"/>
      </c>
      <c r="K163" s="30">
        <f t="shared" si="26"/>
      </c>
      <c r="L163" s="30">
        <f t="shared" si="19"/>
        <v>102.17780906041992</v>
      </c>
      <c r="M163" s="30">
        <f t="shared" si="20"/>
        <v>97.21531783005435</v>
      </c>
      <c r="N163" s="30">
        <f t="shared" si="21"/>
      </c>
      <c r="O163" s="31">
        <f t="shared" si="22"/>
      </c>
    </row>
    <row r="164" spans="1:15" ht="12.75">
      <c r="A164" s="24"/>
      <c r="B164" s="8">
        <v>155</v>
      </c>
      <c r="C164" s="9">
        <f t="shared" si="24"/>
        <v>102.56483927487416</v>
      </c>
      <c r="D164" s="10">
        <f ca="1" t="shared" si="23"/>
        <v>0.013706462565910404</v>
      </c>
      <c r="E164" s="17">
        <f t="shared" si="17"/>
        <v>103.6591431171114</v>
      </c>
      <c r="F164" s="18">
        <f t="shared" si="18"/>
        <v>103.4866234372993</v>
      </c>
      <c r="G164" s="23"/>
      <c r="H164" s="27">
        <f t="shared" si="27"/>
        <v>0.013706462565910404</v>
      </c>
      <c r="I164" s="23"/>
      <c r="J164" s="29">
        <f t="shared" si="25"/>
      </c>
      <c r="K164" s="30">
        <f t="shared" si="26"/>
      </c>
      <c r="L164" s="30">
        <f t="shared" si="19"/>
        <v>102.17780906041992</v>
      </c>
      <c r="M164" s="30">
        <f t="shared" si="20"/>
        <v>97.21531783005435</v>
      </c>
      <c r="N164" s="30">
        <f t="shared" si="21"/>
      </c>
      <c r="O164" s="31">
        <f t="shared" si="22"/>
      </c>
    </row>
    <row r="165" spans="1:15" ht="12.75">
      <c r="A165" s="24"/>
      <c r="B165" s="8">
        <v>156</v>
      </c>
      <c r="C165" s="9">
        <f t="shared" si="24"/>
        <v>103.30404136827168</v>
      </c>
      <c r="D165" s="10">
        <f ca="1" t="shared" si="23"/>
        <v>0.007207168642037758</v>
      </c>
      <c r="E165" s="17">
        <f t="shared" si="17"/>
        <v>103.50951372606171</v>
      </c>
      <c r="F165" s="18">
        <f t="shared" si="18"/>
        <v>103.53521023174532</v>
      </c>
      <c r="G165" s="23"/>
      <c r="H165" s="27">
        <f t="shared" si="27"/>
        <v>-0.007207168642037758</v>
      </c>
      <c r="I165" s="23"/>
      <c r="J165" s="29">
        <f t="shared" si="25"/>
      </c>
      <c r="K165" s="30" t="str">
        <f t="shared" si="26"/>
        <v>Sell</v>
      </c>
      <c r="L165" s="30">
        <f t="shared" si="19"/>
        <v>102.17780906041992</v>
      </c>
      <c r="M165" s="30">
        <f t="shared" si="20"/>
        <v>103.30404136827168</v>
      </c>
      <c r="N165" s="30">
        <f t="shared" si="21"/>
      </c>
      <c r="O165" s="31">
        <f t="shared" si="22"/>
        <v>0.01102227889018259</v>
      </c>
    </row>
    <row r="166" spans="1:15" ht="12.75">
      <c r="A166" s="24"/>
      <c r="B166" s="8">
        <v>157</v>
      </c>
      <c r="C166" s="9">
        <f t="shared" si="24"/>
        <v>102.46370073142573</v>
      </c>
      <c r="D166" s="10">
        <f ca="1" t="shared" si="23"/>
        <v>-0.008134634673683246</v>
      </c>
      <c r="E166" s="17">
        <f t="shared" si="17"/>
        <v>103.35956596798042</v>
      </c>
      <c r="F166" s="18">
        <f t="shared" si="18"/>
        <v>103.57275130867372</v>
      </c>
      <c r="G166" s="23"/>
      <c r="H166" s="27">
        <f t="shared" si="27"/>
        <v>0.008134634673683246</v>
      </c>
      <c r="I166" s="23"/>
      <c r="J166" s="29">
        <f t="shared" si="25"/>
      </c>
      <c r="K166" s="30">
        <f t="shared" si="26"/>
      </c>
      <c r="L166" s="30">
        <f t="shared" si="19"/>
        <v>102.17780906041992</v>
      </c>
      <c r="M166" s="30">
        <f t="shared" si="20"/>
        <v>103.30404136827168</v>
      </c>
      <c r="N166" s="30">
        <f t="shared" si="21"/>
      </c>
      <c r="O166" s="31">
        <f t="shared" si="22"/>
      </c>
    </row>
    <row r="167" spans="1:15" ht="12.75">
      <c r="A167" s="24"/>
      <c r="B167" s="8">
        <v>158</v>
      </c>
      <c r="C167" s="9">
        <f t="shared" si="24"/>
        <v>103.40062581018869</v>
      </c>
      <c r="D167" s="10">
        <f ca="1" t="shared" si="23"/>
        <v>0.009143970714260869</v>
      </c>
      <c r="E167" s="17">
        <f t="shared" si="17"/>
        <v>103.13586791983826</v>
      </c>
      <c r="F167" s="18">
        <f t="shared" si="18"/>
        <v>103.55306485053342</v>
      </c>
      <c r="G167" s="23"/>
      <c r="H167" s="27">
        <f t="shared" si="27"/>
        <v>-0.009143970714260869</v>
      </c>
      <c r="I167" s="23"/>
      <c r="J167" s="29">
        <f t="shared" si="25"/>
      </c>
      <c r="K167" s="30">
        <f t="shared" si="26"/>
      </c>
      <c r="L167" s="30">
        <f t="shared" si="19"/>
        <v>102.17780906041992</v>
      </c>
      <c r="M167" s="30">
        <f t="shared" si="20"/>
        <v>103.30404136827168</v>
      </c>
      <c r="N167" s="30">
        <f t="shared" si="21"/>
      </c>
      <c r="O167" s="31">
        <f t="shared" si="22"/>
      </c>
    </row>
    <row r="168" spans="1:15" ht="12.75">
      <c r="A168" s="24"/>
      <c r="B168" s="8">
        <v>159</v>
      </c>
      <c r="C168" s="9">
        <f t="shared" si="24"/>
        <v>104.81374375237993</v>
      </c>
      <c r="D168" s="10">
        <f ca="1" t="shared" si="23"/>
        <v>0.013666435102484605</v>
      </c>
      <c r="E168" s="17">
        <f t="shared" si="17"/>
        <v>102.90896029675598</v>
      </c>
      <c r="F168" s="18">
        <f t="shared" si="18"/>
        <v>103.53976577201092</v>
      </c>
      <c r="G168" s="23"/>
      <c r="H168" s="27">
        <f t="shared" si="27"/>
        <v>-0.013666435102484605</v>
      </c>
      <c r="I168" s="23"/>
      <c r="J168" s="29">
        <f t="shared" si="25"/>
      </c>
      <c r="K168" s="30">
        <f t="shared" si="26"/>
      </c>
      <c r="L168" s="30">
        <f t="shared" si="19"/>
        <v>102.17780906041992</v>
      </c>
      <c r="M168" s="30">
        <f t="shared" si="20"/>
        <v>103.30404136827168</v>
      </c>
      <c r="N168" s="30">
        <f t="shared" si="21"/>
      </c>
      <c r="O168" s="31">
        <f t="shared" si="22"/>
      </c>
    </row>
    <row r="169" spans="1:15" ht="12.75">
      <c r="A169" s="24"/>
      <c r="B169" s="8">
        <v>160</v>
      </c>
      <c r="C169" s="9">
        <f t="shared" si="24"/>
        <v>103.81579872536548</v>
      </c>
      <c r="D169" s="10">
        <f ca="1" t="shared" si="23"/>
        <v>-0.009521127585825715</v>
      </c>
      <c r="E169" s="17">
        <f aca="true" t="shared" si="28" ref="E169:E232">AVERAGE(C159:C168)</f>
        <v>102.78629354665205</v>
      </c>
      <c r="F169" s="18">
        <f aca="true" t="shared" si="29" ref="F169:F232">AVERAGE(C139:C168)</f>
        <v>103.54545987537084</v>
      </c>
      <c r="G169" s="23"/>
      <c r="H169" s="27">
        <f t="shared" si="27"/>
        <v>0.009521127585825715</v>
      </c>
      <c r="I169" s="23"/>
      <c r="J169" s="29">
        <f t="shared" si="25"/>
      </c>
      <c r="K169" s="30">
        <f t="shared" si="26"/>
      </c>
      <c r="L169" s="30">
        <f aca="true" t="shared" si="30" ref="L169:L232">IF(J169="Buy",C169,L168)</f>
        <v>102.17780906041992</v>
      </c>
      <c r="M169" s="30">
        <f aca="true" t="shared" si="31" ref="M169:M232">IF(K169="Sell",C169,M168)</f>
        <v>103.30404136827168</v>
      </c>
      <c r="N169" s="30">
        <f aca="true" t="shared" si="32" ref="N169:N232">IF(AND(L169&gt;0,M169&gt;0,J169="Buy"),(1-L169/M169),"")</f>
      </c>
      <c r="O169" s="31">
        <f aca="true" t="shared" si="33" ref="O169:O228">IF(AND(L169&gt;0,M169&gt;0,K169="Sell"),(M169/L169-1),"")</f>
      </c>
    </row>
    <row r="170" spans="1:15" ht="12.75">
      <c r="A170" s="24"/>
      <c r="B170" s="8">
        <v>161</v>
      </c>
      <c r="C170" s="9">
        <f t="shared" si="24"/>
        <v>104.73616717638892</v>
      </c>
      <c r="D170" s="10">
        <f ca="1" t="shared" si="23"/>
        <v>0.008865398738184052</v>
      </c>
      <c r="E170" s="17">
        <f t="shared" si="28"/>
        <v>102.73269532367878</v>
      </c>
      <c r="F170" s="18">
        <f t="shared" si="29"/>
        <v>103.50152036700985</v>
      </c>
      <c r="G170" s="23"/>
      <c r="H170" s="27">
        <f t="shared" si="27"/>
        <v>-0.008865398738184052</v>
      </c>
      <c r="I170" s="23"/>
      <c r="J170" s="29">
        <f t="shared" si="25"/>
      </c>
      <c r="K170" s="30">
        <f t="shared" si="26"/>
      </c>
      <c r="L170" s="30">
        <f t="shared" si="30"/>
        <v>102.17780906041992</v>
      </c>
      <c r="M170" s="30">
        <f t="shared" si="31"/>
        <v>103.30404136827168</v>
      </c>
      <c r="N170" s="30">
        <f t="shared" si="32"/>
      </c>
      <c r="O170" s="31">
        <f t="shared" si="33"/>
      </c>
    </row>
    <row r="171" spans="1:15" ht="12.75">
      <c r="A171" s="24"/>
      <c r="B171" s="8">
        <v>162</v>
      </c>
      <c r="C171" s="9">
        <f t="shared" si="24"/>
        <v>104.13280729279715</v>
      </c>
      <c r="D171" s="10">
        <f ca="1" t="shared" si="23"/>
        <v>-0.005760759629246552</v>
      </c>
      <c r="E171" s="17">
        <f t="shared" si="28"/>
        <v>102.93126399512819</v>
      </c>
      <c r="F171" s="18">
        <f t="shared" si="29"/>
        <v>103.47925410236513</v>
      </c>
      <c r="G171" s="23"/>
      <c r="H171" s="27">
        <f t="shared" si="27"/>
        <v>0.005760759629246552</v>
      </c>
      <c r="I171" s="23"/>
      <c r="J171" s="29">
        <f t="shared" si="25"/>
      </c>
      <c r="K171" s="30">
        <f t="shared" si="26"/>
      </c>
      <c r="L171" s="30">
        <f t="shared" si="30"/>
        <v>102.17780906041992</v>
      </c>
      <c r="M171" s="30">
        <f t="shared" si="31"/>
        <v>103.30404136827168</v>
      </c>
      <c r="N171" s="30">
        <f t="shared" si="32"/>
      </c>
      <c r="O171" s="31">
        <f t="shared" si="33"/>
      </c>
    </row>
    <row r="172" spans="1:15" ht="12.75">
      <c r="A172" s="24"/>
      <c r="B172" s="8">
        <v>163</v>
      </c>
      <c r="C172" s="9">
        <f t="shared" si="24"/>
        <v>103.15702015724678</v>
      </c>
      <c r="D172" s="10">
        <f ca="1" t="shared" si="23"/>
        <v>-0.009370602415496995</v>
      </c>
      <c r="E172" s="17">
        <f t="shared" si="28"/>
        <v>103.1410308007404</v>
      </c>
      <c r="F172" s="18">
        <f t="shared" si="29"/>
        <v>103.43377352412512</v>
      </c>
      <c r="G172" s="23"/>
      <c r="H172" s="27">
        <f t="shared" si="27"/>
        <v>0.009370602415496995</v>
      </c>
      <c r="I172" s="23"/>
      <c r="J172" s="29">
        <f t="shared" si="25"/>
      </c>
      <c r="K172" s="30">
        <f t="shared" si="26"/>
      </c>
      <c r="L172" s="30">
        <f t="shared" si="30"/>
        <v>102.17780906041992</v>
      </c>
      <c r="M172" s="30">
        <f t="shared" si="31"/>
        <v>103.30404136827168</v>
      </c>
      <c r="N172" s="30">
        <f t="shared" si="32"/>
      </c>
      <c r="O172" s="31">
        <f t="shared" si="33"/>
      </c>
    </row>
    <row r="173" spans="1:15" ht="12.75">
      <c r="A173" s="24"/>
      <c r="B173" s="8">
        <v>164</v>
      </c>
      <c r="C173" s="9">
        <f t="shared" si="24"/>
        <v>101.64479461476203</v>
      </c>
      <c r="D173" s="10">
        <f ca="1" t="shared" si="23"/>
        <v>-0.014659453522209117</v>
      </c>
      <c r="E173" s="17">
        <f t="shared" si="28"/>
        <v>103.3566790461457</v>
      </c>
      <c r="F173" s="18">
        <f t="shared" si="29"/>
        <v>103.38430967711702</v>
      </c>
      <c r="G173" s="23"/>
      <c r="H173" s="27">
        <f t="shared" si="27"/>
        <v>0.014659453522209117</v>
      </c>
      <c r="I173" s="23"/>
      <c r="J173" s="29">
        <f t="shared" si="25"/>
      </c>
      <c r="K173" s="30">
        <f t="shared" si="26"/>
      </c>
      <c r="L173" s="30">
        <f t="shared" si="30"/>
        <v>102.17780906041992</v>
      </c>
      <c r="M173" s="30">
        <f t="shared" si="31"/>
        <v>103.30404136827168</v>
      </c>
      <c r="N173" s="30">
        <f t="shared" si="32"/>
      </c>
      <c r="O173" s="31">
        <f t="shared" si="33"/>
      </c>
    </row>
    <row r="174" spans="1:15" ht="12.75">
      <c r="A174" s="24"/>
      <c r="B174" s="8">
        <v>165</v>
      </c>
      <c r="C174" s="9">
        <f t="shared" si="24"/>
        <v>103.70958906222803</v>
      </c>
      <c r="D174" s="10">
        <f ca="1" t="shared" si="23"/>
        <v>0.020313823794830297</v>
      </c>
      <c r="E174" s="17">
        <f t="shared" si="28"/>
        <v>103.40335389037004</v>
      </c>
      <c r="F174" s="18">
        <f t="shared" si="29"/>
        <v>103.28565689583097</v>
      </c>
      <c r="G174" s="23"/>
      <c r="H174" s="27">
        <f t="shared" si="27"/>
        <v>0.020313823794830297</v>
      </c>
      <c r="I174" s="23"/>
      <c r="J174" s="29" t="str">
        <f t="shared" si="25"/>
        <v>Buy</v>
      </c>
      <c r="K174" s="30">
        <f t="shared" si="26"/>
      </c>
      <c r="L174" s="30">
        <f t="shared" si="30"/>
        <v>103.70958906222803</v>
      </c>
      <c r="M174" s="30">
        <f t="shared" si="31"/>
        <v>103.30404136827168</v>
      </c>
      <c r="N174" s="30">
        <f t="shared" si="32"/>
        <v>-0.00392576794271382</v>
      </c>
      <c r="O174" s="31">
        <f t="shared" si="33"/>
      </c>
    </row>
    <row r="175" spans="1:15" ht="12.75">
      <c r="A175" s="24"/>
      <c r="B175" s="8">
        <v>166</v>
      </c>
      <c r="C175" s="9">
        <f t="shared" si="24"/>
        <v>104.47191404644211</v>
      </c>
      <c r="D175" s="10">
        <f ca="1" t="shared" si="23"/>
        <v>0.007350573761859722</v>
      </c>
      <c r="E175" s="17">
        <f t="shared" si="28"/>
        <v>103.51782886910544</v>
      </c>
      <c r="F175" s="18">
        <f t="shared" si="29"/>
        <v>103.31646767477173</v>
      </c>
      <c r="G175" s="23"/>
      <c r="H175" s="27">
        <f t="shared" si="27"/>
        <v>0.007350573761859722</v>
      </c>
      <c r="I175" s="23"/>
      <c r="J175" s="29">
        <f t="shared" si="25"/>
      </c>
      <c r="K175" s="30">
        <f t="shared" si="26"/>
      </c>
      <c r="L175" s="30">
        <f t="shared" si="30"/>
        <v>103.70958906222803</v>
      </c>
      <c r="M175" s="30">
        <f t="shared" si="31"/>
        <v>103.30404136827168</v>
      </c>
      <c r="N175" s="30">
        <f t="shared" si="32"/>
      </c>
      <c r="O175" s="31">
        <f t="shared" si="33"/>
      </c>
    </row>
    <row r="176" spans="1:15" ht="12.75">
      <c r="A176" s="24"/>
      <c r="B176" s="8">
        <v>167</v>
      </c>
      <c r="C176" s="9">
        <f t="shared" si="24"/>
        <v>104.14578081644835</v>
      </c>
      <c r="D176" s="10">
        <f ca="1" t="shared" si="23"/>
        <v>-0.0031217311654573097</v>
      </c>
      <c r="E176" s="17">
        <f t="shared" si="28"/>
        <v>103.63461613692247</v>
      </c>
      <c r="F176" s="18">
        <f t="shared" si="29"/>
        <v>103.3695019667758</v>
      </c>
      <c r="G176" s="23"/>
      <c r="H176" s="27">
        <f t="shared" si="27"/>
        <v>-0.0031217311654573097</v>
      </c>
      <c r="I176" s="23"/>
      <c r="J176" s="29">
        <f t="shared" si="25"/>
      </c>
      <c r="K176" s="30">
        <f t="shared" si="26"/>
      </c>
      <c r="L176" s="30">
        <f t="shared" si="30"/>
        <v>103.70958906222803</v>
      </c>
      <c r="M176" s="30">
        <f t="shared" si="31"/>
        <v>103.30404136827168</v>
      </c>
      <c r="N176" s="30">
        <f t="shared" si="32"/>
      </c>
      <c r="O176" s="31">
        <f t="shared" si="33"/>
      </c>
    </row>
    <row r="177" spans="1:15" ht="12.75">
      <c r="A177" s="24"/>
      <c r="B177" s="8">
        <v>168</v>
      </c>
      <c r="C177" s="9">
        <f t="shared" si="24"/>
        <v>104.2142018036757</v>
      </c>
      <c r="D177" s="10">
        <f ca="1" t="shared" si="23"/>
        <v>0.0006569732032442192</v>
      </c>
      <c r="E177" s="17">
        <f t="shared" si="28"/>
        <v>103.80282414542474</v>
      </c>
      <c r="F177" s="18">
        <f t="shared" si="29"/>
        <v>103.42047648588853</v>
      </c>
      <c r="G177" s="23"/>
      <c r="H177" s="27">
        <f t="shared" si="27"/>
        <v>0.0006569732032442192</v>
      </c>
      <c r="I177" s="23"/>
      <c r="J177" s="29">
        <f t="shared" si="25"/>
      </c>
      <c r="K177" s="30">
        <f t="shared" si="26"/>
      </c>
      <c r="L177" s="30">
        <f t="shared" si="30"/>
        <v>103.70958906222803</v>
      </c>
      <c r="M177" s="30">
        <f t="shared" si="31"/>
        <v>103.30404136827168</v>
      </c>
      <c r="N177" s="30">
        <f t="shared" si="32"/>
      </c>
      <c r="O177" s="31">
        <f t="shared" si="33"/>
      </c>
    </row>
    <row r="178" spans="1:15" ht="12.75">
      <c r="A178" s="24"/>
      <c r="B178" s="8">
        <v>169</v>
      </c>
      <c r="C178" s="9">
        <f t="shared" si="24"/>
        <v>104.71738712765762</v>
      </c>
      <c r="D178" s="10">
        <f ca="1" t="shared" si="23"/>
        <v>0.004828375742202967</v>
      </c>
      <c r="E178" s="17">
        <f t="shared" si="28"/>
        <v>103.88418174477344</v>
      </c>
      <c r="F178" s="18">
        <f t="shared" si="29"/>
        <v>103.47496917783467</v>
      </c>
      <c r="G178" s="23"/>
      <c r="H178" s="27">
        <f t="shared" si="27"/>
        <v>0.004828375742202967</v>
      </c>
      <c r="I178" s="23"/>
      <c r="J178" s="29">
        <f t="shared" si="25"/>
      </c>
      <c r="K178" s="30">
        <f t="shared" si="26"/>
      </c>
      <c r="L178" s="30">
        <f t="shared" si="30"/>
        <v>103.70958906222803</v>
      </c>
      <c r="M178" s="30">
        <f t="shared" si="31"/>
        <v>103.30404136827168</v>
      </c>
      <c r="N178" s="30">
        <f t="shared" si="32"/>
      </c>
      <c r="O178" s="31">
        <f t="shared" si="33"/>
      </c>
    </row>
    <row r="179" spans="1:15" ht="12.75">
      <c r="A179" s="24"/>
      <c r="B179" s="8">
        <v>170</v>
      </c>
      <c r="C179" s="9">
        <f t="shared" si="24"/>
        <v>105.91843724170073</v>
      </c>
      <c r="D179" s="10">
        <f ca="1" t="shared" si="23"/>
        <v>0.011469443107656447</v>
      </c>
      <c r="E179" s="17">
        <f t="shared" si="28"/>
        <v>103.87454608230121</v>
      </c>
      <c r="F179" s="18">
        <f t="shared" si="29"/>
        <v>103.5163915027728</v>
      </c>
      <c r="G179" s="23"/>
      <c r="H179" s="27">
        <f t="shared" si="27"/>
        <v>0.011469443107656447</v>
      </c>
      <c r="I179" s="23"/>
      <c r="J179" s="29">
        <f t="shared" si="25"/>
      </c>
      <c r="K179" s="30">
        <f t="shared" si="26"/>
      </c>
      <c r="L179" s="30">
        <f t="shared" si="30"/>
        <v>103.70958906222803</v>
      </c>
      <c r="M179" s="30">
        <f t="shared" si="31"/>
        <v>103.30404136827168</v>
      </c>
      <c r="N179" s="30">
        <f t="shared" si="32"/>
      </c>
      <c r="O179" s="31">
        <f t="shared" si="33"/>
      </c>
    </row>
    <row r="180" spans="1:15" ht="12.75">
      <c r="A180" s="24"/>
      <c r="B180" s="8">
        <v>171</v>
      </c>
      <c r="C180" s="9">
        <f t="shared" si="24"/>
        <v>106.37668405882621</v>
      </c>
      <c r="D180" s="10">
        <f ca="1" t="shared" si="23"/>
        <v>0.0043264121814766895</v>
      </c>
      <c r="E180" s="17">
        <f t="shared" si="28"/>
        <v>104.08480993393474</v>
      </c>
      <c r="F180" s="18">
        <f t="shared" si="29"/>
        <v>103.60209448250878</v>
      </c>
      <c r="G180" s="23"/>
      <c r="H180" s="27">
        <f t="shared" si="27"/>
        <v>0.0043264121814766895</v>
      </c>
      <c r="I180" s="23"/>
      <c r="J180" s="29">
        <f t="shared" si="25"/>
      </c>
      <c r="K180" s="30">
        <f t="shared" si="26"/>
      </c>
      <c r="L180" s="30">
        <f t="shared" si="30"/>
        <v>103.70958906222803</v>
      </c>
      <c r="M180" s="30">
        <f t="shared" si="31"/>
        <v>103.30404136827168</v>
      </c>
      <c r="N180" s="30">
        <f t="shared" si="32"/>
      </c>
      <c r="O180" s="31">
        <f t="shared" si="33"/>
      </c>
    </row>
    <row r="181" spans="1:15" ht="12.75">
      <c r="A181" s="24"/>
      <c r="B181" s="8">
        <v>172</v>
      </c>
      <c r="C181" s="9">
        <f t="shared" si="24"/>
        <v>106.15469332365117</v>
      </c>
      <c r="D181" s="10">
        <f ca="1" t="shared" si="23"/>
        <v>-0.0020868363884353077</v>
      </c>
      <c r="E181" s="17">
        <f t="shared" si="28"/>
        <v>104.24886162217847</v>
      </c>
      <c r="F181" s="18">
        <f t="shared" si="29"/>
        <v>103.72858550574713</v>
      </c>
      <c r="G181" s="23"/>
      <c r="H181" s="27">
        <f t="shared" si="27"/>
        <v>-0.0020868363884353077</v>
      </c>
      <c r="I181" s="23"/>
      <c r="J181" s="29">
        <f t="shared" si="25"/>
      </c>
      <c r="K181" s="30">
        <f t="shared" si="26"/>
      </c>
      <c r="L181" s="30">
        <f t="shared" si="30"/>
        <v>103.70958906222803</v>
      </c>
      <c r="M181" s="30">
        <f t="shared" si="31"/>
        <v>103.30404136827168</v>
      </c>
      <c r="N181" s="30">
        <f t="shared" si="32"/>
      </c>
      <c r="O181" s="31">
        <f t="shared" si="33"/>
      </c>
    </row>
    <row r="182" spans="1:15" ht="12.75">
      <c r="A182" s="24"/>
      <c r="B182" s="8">
        <v>173</v>
      </c>
      <c r="C182" s="9">
        <f t="shared" si="24"/>
        <v>107.56950901848073</v>
      </c>
      <c r="D182" s="10">
        <f ca="1" t="shared" si="23"/>
        <v>0.013327867572618491</v>
      </c>
      <c r="E182" s="17">
        <f t="shared" si="28"/>
        <v>104.45105022526388</v>
      </c>
      <c r="F182" s="18">
        <f t="shared" si="29"/>
        <v>103.863242933899</v>
      </c>
      <c r="G182" s="23"/>
      <c r="H182" s="27">
        <f t="shared" si="27"/>
        <v>0.013327867572618491</v>
      </c>
      <c r="I182" s="23"/>
      <c r="J182" s="29">
        <f t="shared" si="25"/>
      </c>
      <c r="K182" s="30">
        <f t="shared" si="26"/>
      </c>
      <c r="L182" s="30">
        <f t="shared" si="30"/>
        <v>103.70958906222803</v>
      </c>
      <c r="M182" s="30">
        <f t="shared" si="31"/>
        <v>103.30404136827168</v>
      </c>
      <c r="N182" s="30">
        <f t="shared" si="32"/>
      </c>
      <c r="O182" s="31">
        <f t="shared" si="33"/>
      </c>
    </row>
    <row r="183" spans="1:15" ht="12.75">
      <c r="A183" s="24"/>
      <c r="B183" s="8">
        <v>174</v>
      </c>
      <c r="C183" s="9">
        <f t="shared" si="24"/>
        <v>107.2681738997075</v>
      </c>
      <c r="D183" s="10">
        <f ca="1" t="shared" si="23"/>
        <v>-0.002801306071978602</v>
      </c>
      <c r="E183" s="17">
        <f t="shared" si="28"/>
        <v>104.89229911138725</v>
      </c>
      <c r="F183" s="18">
        <f t="shared" si="29"/>
        <v>104.03605931486577</v>
      </c>
      <c r="G183" s="23"/>
      <c r="H183" s="27">
        <f t="shared" si="27"/>
        <v>-0.002801306071978602</v>
      </c>
      <c r="I183" s="23"/>
      <c r="J183" s="29">
        <f t="shared" si="25"/>
      </c>
      <c r="K183" s="30">
        <f t="shared" si="26"/>
      </c>
      <c r="L183" s="30">
        <f t="shared" si="30"/>
        <v>103.70958906222803</v>
      </c>
      <c r="M183" s="30">
        <f t="shared" si="31"/>
        <v>103.30404136827168</v>
      </c>
      <c r="N183" s="30">
        <f t="shared" si="32"/>
      </c>
      <c r="O183" s="31">
        <f t="shared" si="33"/>
      </c>
    </row>
    <row r="184" spans="1:15" ht="12.75">
      <c r="A184" s="24"/>
      <c r="B184" s="8">
        <v>175</v>
      </c>
      <c r="C184" s="9">
        <f t="shared" si="24"/>
        <v>109.07299019847724</v>
      </c>
      <c r="D184" s="10">
        <f ca="1" t="shared" si="23"/>
        <v>0.016825272894616414</v>
      </c>
      <c r="E184" s="17">
        <f t="shared" si="28"/>
        <v>105.45463703988182</v>
      </c>
      <c r="F184" s="18">
        <f t="shared" si="29"/>
        <v>104.1723780157878</v>
      </c>
      <c r="G184" s="23"/>
      <c r="H184" s="27">
        <f t="shared" si="27"/>
        <v>0.016825272894616414</v>
      </c>
      <c r="I184" s="23"/>
      <c r="J184" s="29">
        <f t="shared" si="25"/>
      </c>
      <c r="K184" s="30">
        <f t="shared" si="26"/>
      </c>
      <c r="L184" s="30">
        <f t="shared" si="30"/>
        <v>103.70958906222803</v>
      </c>
      <c r="M184" s="30">
        <f t="shared" si="31"/>
        <v>103.30404136827168</v>
      </c>
      <c r="N184" s="30">
        <f t="shared" si="32"/>
      </c>
      <c r="O184" s="31">
        <f t="shared" si="33"/>
      </c>
    </row>
    <row r="185" spans="1:15" ht="12.75">
      <c r="A185" s="24"/>
      <c r="B185" s="8">
        <v>176</v>
      </c>
      <c r="C185" s="9">
        <f t="shared" si="24"/>
        <v>111.07914564553133</v>
      </c>
      <c r="D185" s="10">
        <f ca="1" t="shared" si="23"/>
        <v>0.018392779398488324</v>
      </c>
      <c r="E185" s="17">
        <f t="shared" si="28"/>
        <v>105.99097715350675</v>
      </c>
      <c r="F185" s="18">
        <f t="shared" si="29"/>
        <v>104.33943991622466</v>
      </c>
      <c r="G185" s="23"/>
      <c r="H185" s="27">
        <f t="shared" si="27"/>
        <v>0.018392779398488324</v>
      </c>
      <c r="I185" s="23"/>
      <c r="J185" s="29">
        <f t="shared" si="25"/>
      </c>
      <c r="K185" s="30">
        <f t="shared" si="26"/>
      </c>
      <c r="L185" s="30">
        <f t="shared" si="30"/>
        <v>103.70958906222803</v>
      </c>
      <c r="M185" s="30">
        <f t="shared" si="31"/>
        <v>103.30404136827168</v>
      </c>
      <c r="N185" s="30">
        <f t="shared" si="32"/>
      </c>
      <c r="O185" s="31">
        <f t="shared" si="33"/>
      </c>
    </row>
    <row r="186" spans="1:15" ht="12.75">
      <c r="A186" s="24"/>
      <c r="B186" s="8">
        <v>177</v>
      </c>
      <c r="C186" s="9">
        <f t="shared" si="24"/>
        <v>111.25115644928698</v>
      </c>
      <c r="D186" s="10">
        <f ca="1" t="shared" si="23"/>
        <v>0.0015485427328057108</v>
      </c>
      <c r="E186" s="17">
        <f t="shared" si="28"/>
        <v>106.65170031341566</v>
      </c>
      <c r="F186" s="18">
        <f t="shared" si="29"/>
        <v>104.54862747277289</v>
      </c>
      <c r="G186" s="23"/>
      <c r="H186" s="27">
        <f t="shared" si="27"/>
        <v>0.0015485427328057108</v>
      </c>
      <c r="I186" s="23"/>
      <c r="J186" s="29">
        <f t="shared" si="25"/>
      </c>
      <c r="K186" s="30">
        <f t="shared" si="26"/>
      </c>
      <c r="L186" s="30">
        <f t="shared" si="30"/>
        <v>103.70958906222803</v>
      </c>
      <c r="M186" s="30">
        <f t="shared" si="31"/>
        <v>103.30404136827168</v>
      </c>
      <c r="N186" s="30">
        <f t="shared" si="32"/>
      </c>
      <c r="O186" s="31">
        <f t="shared" si="33"/>
      </c>
    </row>
    <row r="187" spans="1:15" ht="12.75">
      <c r="A187" s="24"/>
      <c r="B187" s="8">
        <v>178</v>
      </c>
      <c r="C187" s="9">
        <f t="shared" si="24"/>
        <v>112.48767158517586</v>
      </c>
      <c r="D187" s="10">
        <f ca="1" t="shared" si="23"/>
        <v>0.01111462725740312</v>
      </c>
      <c r="E187" s="17">
        <f t="shared" si="28"/>
        <v>107.36223787669951</v>
      </c>
      <c r="F187" s="18">
        <f t="shared" si="29"/>
        <v>104.76697664732089</v>
      </c>
      <c r="G187" s="23"/>
      <c r="H187" s="27">
        <f t="shared" si="27"/>
        <v>0.01111462725740312</v>
      </c>
      <c r="I187" s="23"/>
      <c r="J187" s="29">
        <f t="shared" si="25"/>
      </c>
      <c r="K187" s="30">
        <f t="shared" si="26"/>
      </c>
      <c r="L187" s="30">
        <f t="shared" si="30"/>
        <v>103.70958906222803</v>
      </c>
      <c r="M187" s="30">
        <f t="shared" si="31"/>
        <v>103.30404136827168</v>
      </c>
      <c r="N187" s="30">
        <f t="shared" si="32"/>
      </c>
      <c r="O187" s="31">
        <f t="shared" si="33"/>
      </c>
    </row>
    <row r="188" spans="1:15" ht="12.75">
      <c r="A188" s="24"/>
      <c r="B188" s="8">
        <v>179</v>
      </c>
      <c r="C188" s="9">
        <f t="shared" si="24"/>
        <v>113.32493629576935</v>
      </c>
      <c r="D188" s="10">
        <f ca="1" t="shared" si="23"/>
        <v>0.007443168649459598</v>
      </c>
      <c r="E188" s="17">
        <f t="shared" si="28"/>
        <v>108.18958485484954</v>
      </c>
      <c r="F188" s="18">
        <f t="shared" si="29"/>
        <v>104.99424229879304</v>
      </c>
      <c r="G188" s="23"/>
      <c r="H188" s="27">
        <f t="shared" si="27"/>
        <v>0.007443168649459598</v>
      </c>
      <c r="I188" s="23"/>
      <c r="J188" s="29">
        <f t="shared" si="25"/>
      </c>
      <c r="K188" s="30">
        <f t="shared" si="26"/>
      </c>
      <c r="L188" s="30">
        <f t="shared" si="30"/>
        <v>103.70958906222803</v>
      </c>
      <c r="M188" s="30">
        <f t="shared" si="31"/>
        <v>103.30404136827168</v>
      </c>
      <c r="N188" s="30">
        <f t="shared" si="32"/>
      </c>
      <c r="O188" s="31">
        <f t="shared" si="33"/>
      </c>
    </row>
    <row r="189" spans="1:15" ht="12.75">
      <c r="A189" s="24"/>
      <c r="B189" s="8">
        <v>180</v>
      </c>
      <c r="C189" s="9">
        <f t="shared" si="24"/>
        <v>112.26372715179603</v>
      </c>
      <c r="D189" s="10">
        <f ca="1" t="shared" si="23"/>
        <v>-0.009364303909279479</v>
      </c>
      <c r="E189" s="17">
        <f t="shared" si="28"/>
        <v>109.0503397716607</v>
      </c>
      <c r="F189" s="18">
        <f t="shared" si="29"/>
        <v>105.2370598002047</v>
      </c>
      <c r="G189" s="23"/>
      <c r="H189" s="27">
        <f t="shared" si="27"/>
        <v>-0.009364303909279479</v>
      </c>
      <c r="I189" s="23"/>
      <c r="J189" s="29">
        <f t="shared" si="25"/>
      </c>
      <c r="K189" s="30">
        <f t="shared" si="26"/>
      </c>
      <c r="L189" s="30">
        <f t="shared" si="30"/>
        <v>103.70958906222803</v>
      </c>
      <c r="M189" s="30">
        <f t="shared" si="31"/>
        <v>103.30404136827168</v>
      </c>
      <c r="N189" s="30">
        <f t="shared" si="32"/>
      </c>
      <c r="O189" s="31">
        <f t="shared" si="33"/>
      </c>
    </row>
    <row r="190" spans="1:15" ht="12.75">
      <c r="A190" s="24"/>
      <c r="B190" s="8">
        <v>181</v>
      </c>
      <c r="C190" s="9">
        <f t="shared" si="24"/>
        <v>110.94575816355923</v>
      </c>
      <c r="D190" s="10">
        <f ca="1" t="shared" si="23"/>
        <v>-0.011739936145668163</v>
      </c>
      <c r="E190" s="17">
        <f t="shared" si="28"/>
        <v>109.68486876267022</v>
      </c>
      <c r="F190" s="18">
        <f t="shared" si="29"/>
        <v>105.50079134009464</v>
      </c>
      <c r="G190" s="23"/>
      <c r="H190" s="27">
        <f t="shared" si="27"/>
        <v>-0.011739936145668163</v>
      </c>
      <c r="I190" s="23"/>
      <c r="J190" s="29">
        <f t="shared" si="25"/>
      </c>
      <c r="K190" s="30">
        <f t="shared" si="26"/>
      </c>
      <c r="L190" s="30">
        <f t="shared" si="30"/>
        <v>103.70958906222803</v>
      </c>
      <c r="M190" s="30">
        <f t="shared" si="31"/>
        <v>103.30404136827168</v>
      </c>
      <c r="N190" s="30">
        <f t="shared" si="32"/>
      </c>
      <c r="O190" s="31">
        <f t="shared" si="33"/>
      </c>
    </row>
    <row r="191" spans="1:15" ht="12.75">
      <c r="A191" s="24"/>
      <c r="B191" s="8">
        <v>182</v>
      </c>
      <c r="C191" s="9">
        <f t="shared" si="24"/>
        <v>109.21958361910498</v>
      </c>
      <c r="D191" s="10">
        <f ca="1" t="shared" si="23"/>
        <v>-0.015558725029482244</v>
      </c>
      <c r="E191" s="17">
        <f t="shared" si="28"/>
        <v>110.14177617314354</v>
      </c>
      <c r="F191" s="18">
        <f t="shared" si="29"/>
        <v>105.77396726348344</v>
      </c>
      <c r="G191" s="23"/>
      <c r="H191" s="27">
        <f t="shared" si="27"/>
        <v>-0.015558725029482244</v>
      </c>
      <c r="I191" s="23"/>
      <c r="J191" s="29">
        <f t="shared" si="25"/>
      </c>
      <c r="K191" s="30">
        <f t="shared" si="26"/>
      </c>
      <c r="L191" s="30">
        <f t="shared" si="30"/>
        <v>103.70958906222803</v>
      </c>
      <c r="M191" s="30">
        <f t="shared" si="31"/>
        <v>103.30404136827168</v>
      </c>
      <c r="N191" s="30">
        <f t="shared" si="32"/>
      </c>
      <c r="O191" s="31">
        <f t="shared" si="33"/>
      </c>
    </row>
    <row r="192" spans="1:15" ht="12.75">
      <c r="A192" s="24"/>
      <c r="B192" s="8">
        <v>183</v>
      </c>
      <c r="C192" s="9">
        <f t="shared" si="24"/>
        <v>106.72404335193045</v>
      </c>
      <c r="D192" s="10">
        <f ca="1" t="shared" si="23"/>
        <v>-0.02284883520411085</v>
      </c>
      <c r="E192" s="17">
        <f t="shared" si="28"/>
        <v>110.44826520268893</v>
      </c>
      <c r="F192" s="18">
        <f t="shared" si="29"/>
        <v>106.01344874289775</v>
      </c>
      <c r="G192" s="23"/>
      <c r="H192" s="27">
        <f t="shared" si="27"/>
        <v>-0.02284883520411085</v>
      </c>
      <c r="I192" s="23"/>
      <c r="J192" s="29">
        <f t="shared" si="25"/>
      </c>
      <c r="K192" s="30">
        <f t="shared" si="26"/>
      </c>
      <c r="L192" s="30">
        <f t="shared" si="30"/>
        <v>103.70958906222803</v>
      </c>
      <c r="M192" s="30">
        <f t="shared" si="31"/>
        <v>103.30404136827168</v>
      </c>
      <c r="N192" s="30">
        <f t="shared" si="32"/>
      </c>
      <c r="O192" s="31">
        <f t="shared" si="33"/>
      </c>
    </row>
    <row r="193" spans="1:15" ht="12.75">
      <c r="A193" s="24"/>
      <c r="B193" s="8">
        <v>184</v>
      </c>
      <c r="C193" s="9">
        <f t="shared" si="24"/>
        <v>107.47711425421741</v>
      </c>
      <c r="D193" s="10">
        <f ca="1" t="shared" si="23"/>
        <v>0.007056244109901768</v>
      </c>
      <c r="E193" s="17">
        <f t="shared" si="28"/>
        <v>110.36371863603392</v>
      </c>
      <c r="F193" s="18">
        <f t="shared" si="29"/>
        <v>106.20423226452232</v>
      </c>
      <c r="G193" s="23"/>
      <c r="H193" s="27">
        <f t="shared" si="27"/>
        <v>0.007056244109901768</v>
      </c>
      <c r="I193" s="23"/>
      <c r="J193" s="29">
        <f t="shared" si="25"/>
      </c>
      <c r="K193" s="30">
        <f t="shared" si="26"/>
      </c>
      <c r="L193" s="30">
        <f t="shared" si="30"/>
        <v>103.70958906222803</v>
      </c>
      <c r="M193" s="30">
        <f t="shared" si="31"/>
        <v>103.30404136827168</v>
      </c>
      <c r="N193" s="30">
        <f t="shared" si="32"/>
      </c>
      <c r="O193" s="31">
        <f t="shared" si="33"/>
      </c>
    </row>
    <row r="194" spans="1:15" ht="12.75">
      <c r="A194" s="24"/>
      <c r="B194" s="8">
        <v>185</v>
      </c>
      <c r="C194" s="9">
        <f t="shared" si="24"/>
        <v>108.17511352816729</v>
      </c>
      <c r="D194" s="10">
        <f ca="1" t="shared" si="23"/>
        <v>0.006494399098759699</v>
      </c>
      <c r="E194" s="17">
        <f t="shared" si="28"/>
        <v>110.38461267148489</v>
      </c>
      <c r="F194" s="18">
        <f t="shared" si="29"/>
        <v>106.41420120057892</v>
      </c>
      <c r="G194" s="23"/>
      <c r="H194" s="27">
        <f t="shared" si="27"/>
        <v>0.006494399098759699</v>
      </c>
      <c r="I194" s="23"/>
      <c r="J194" s="29">
        <f t="shared" si="25"/>
      </c>
      <c r="K194" s="30">
        <f t="shared" si="26"/>
      </c>
      <c r="L194" s="30">
        <f t="shared" si="30"/>
        <v>103.70958906222803</v>
      </c>
      <c r="M194" s="30">
        <f t="shared" si="31"/>
        <v>103.30404136827168</v>
      </c>
      <c r="N194" s="30">
        <f t="shared" si="32"/>
      </c>
      <c r="O194" s="31">
        <f t="shared" si="33"/>
      </c>
    </row>
    <row r="195" spans="1:15" ht="12.75">
      <c r="A195" s="24"/>
      <c r="B195" s="8">
        <v>186</v>
      </c>
      <c r="C195" s="9">
        <f t="shared" si="24"/>
        <v>107.02146887351397</v>
      </c>
      <c r="D195" s="10">
        <f ca="1" t="shared" si="23"/>
        <v>-0.010664603133075741</v>
      </c>
      <c r="E195" s="17">
        <f t="shared" si="28"/>
        <v>110.2948250044539</v>
      </c>
      <c r="F195" s="18">
        <f t="shared" si="29"/>
        <v>106.60121034235537</v>
      </c>
      <c r="G195" s="23"/>
      <c r="H195" s="27">
        <f t="shared" si="27"/>
        <v>-0.010664603133075741</v>
      </c>
      <c r="I195" s="23"/>
      <c r="J195" s="29">
        <f t="shared" si="25"/>
      </c>
      <c r="K195" s="30">
        <f t="shared" si="26"/>
      </c>
      <c r="L195" s="30">
        <f t="shared" si="30"/>
        <v>103.70958906222803</v>
      </c>
      <c r="M195" s="30">
        <f t="shared" si="31"/>
        <v>103.30404136827168</v>
      </c>
      <c r="N195" s="30">
        <f t="shared" si="32"/>
      </c>
      <c r="O195" s="31">
        <f t="shared" si="33"/>
      </c>
    </row>
    <row r="196" spans="1:15" ht="12.75">
      <c r="A196" s="24"/>
      <c r="B196" s="8">
        <v>187</v>
      </c>
      <c r="C196" s="9">
        <f t="shared" si="24"/>
        <v>107.8932767267255</v>
      </c>
      <c r="D196" s="10">
        <f ca="1" t="shared" si="23"/>
        <v>0.008146102481941466</v>
      </c>
      <c r="E196" s="17">
        <f t="shared" si="28"/>
        <v>109.88905732725216</v>
      </c>
      <c r="F196" s="18">
        <f t="shared" si="29"/>
        <v>106.72512459253012</v>
      </c>
      <c r="G196" s="23"/>
      <c r="H196" s="27">
        <f t="shared" si="27"/>
        <v>0.008146102481941466</v>
      </c>
      <c r="I196" s="23"/>
      <c r="J196" s="29">
        <f t="shared" si="25"/>
      </c>
      <c r="K196" s="30">
        <f t="shared" si="26"/>
      </c>
      <c r="L196" s="30">
        <f t="shared" si="30"/>
        <v>103.70958906222803</v>
      </c>
      <c r="M196" s="30">
        <f t="shared" si="31"/>
        <v>103.30404136827168</v>
      </c>
      <c r="N196" s="30">
        <f t="shared" si="32"/>
      </c>
      <c r="O196" s="31">
        <f t="shared" si="33"/>
      </c>
    </row>
    <row r="197" spans="1:15" ht="12.75">
      <c r="A197" s="24"/>
      <c r="B197" s="8">
        <v>188</v>
      </c>
      <c r="C197" s="9">
        <f t="shared" si="24"/>
        <v>106.65673660784165</v>
      </c>
      <c r="D197" s="10">
        <f ca="1" t="shared" si="23"/>
        <v>-0.011460770832049116</v>
      </c>
      <c r="E197" s="17">
        <f t="shared" si="28"/>
        <v>109.55326935499602</v>
      </c>
      <c r="F197" s="18">
        <f t="shared" si="29"/>
        <v>106.9061104590401</v>
      </c>
      <c r="G197" s="23"/>
      <c r="H197" s="27">
        <f t="shared" si="27"/>
        <v>-0.011460770832049116</v>
      </c>
      <c r="I197" s="23"/>
      <c r="J197" s="29">
        <f t="shared" si="25"/>
      </c>
      <c r="K197" s="30">
        <f t="shared" si="26"/>
      </c>
      <c r="L197" s="30">
        <f t="shared" si="30"/>
        <v>103.70958906222803</v>
      </c>
      <c r="M197" s="30">
        <f t="shared" si="31"/>
        <v>103.30404136827168</v>
      </c>
      <c r="N197" s="30">
        <f t="shared" si="32"/>
      </c>
      <c r="O197" s="31">
        <f t="shared" si="33"/>
      </c>
    </row>
    <row r="198" spans="1:15" ht="12.75">
      <c r="A198" s="24"/>
      <c r="B198" s="8">
        <v>189</v>
      </c>
      <c r="C198" s="9">
        <f t="shared" si="24"/>
        <v>106.11308314981808</v>
      </c>
      <c r="D198" s="10">
        <f ca="1" t="shared" si="23"/>
        <v>-0.005097225691636203</v>
      </c>
      <c r="E198" s="17">
        <f t="shared" si="28"/>
        <v>108.97017585726257</v>
      </c>
      <c r="F198" s="18">
        <f t="shared" si="29"/>
        <v>107.01464748562853</v>
      </c>
      <c r="G198" s="23"/>
      <c r="H198" s="27">
        <f t="shared" si="27"/>
        <v>-0.005097225691636203</v>
      </c>
      <c r="I198" s="23"/>
      <c r="J198" s="29">
        <f t="shared" si="25"/>
      </c>
      <c r="K198" s="30">
        <f t="shared" si="26"/>
      </c>
      <c r="L198" s="30">
        <f t="shared" si="30"/>
        <v>103.70958906222803</v>
      </c>
      <c r="M198" s="30">
        <f t="shared" si="31"/>
        <v>103.30404136827168</v>
      </c>
      <c r="N198" s="30">
        <f t="shared" si="32"/>
      </c>
      <c r="O198" s="31">
        <f t="shared" si="33"/>
      </c>
    </row>
    <row r="199" spans="1:15" ht="12.75">
      <c r="A199" s="24"/>
      <c r="B199" s="8">
        <v>190</v>
      </c>
      <c r="C199" s="9">
        <f t="shared" si="24"/>
        <v>105.46037866811464</v>
      </c>
      <c r="D199" s="10">
        <f ca="1" t="shared" si="23"/>
        <v>-0.006151027397648099</v>
      </c>
      <c r="E199" s="17">
        <f t="shared" si="28"/>
        <v>108.24899054266746</v>
      </c>
      <c r="F199" s="18">
        <f t="shared" si="29"/>
        <v>107.05795879887646</v>
      </c>
      <c r="G199" s="23"/>
      <c r="H199" s="27">
        <f t="shared" si="27"/>
        <v>-0.006151027397648099</v>
      </c>
      <c r="I199" s="23"/>
      <c r="J199" s="29">
        <f t="shared" si="25"/>
      </c>
      <c r="K199" s="30">
        <f t="shared" si="26"/>
      </c>
      <c r="L199" s="30">
        <f t="shared" si="30"/>
        <v>103.70958906222803</v>
      </c>
      <c r="M199" s="30">
        <f t="shared" si="31"/>
        <v>103.30404136827168</v>
      </c>
      <c r="N199" s="30">
        <f t="shared" si="32"/>
      </c>
      <c r="O199" s="31">
        <f t="shared" si="33"/>
      </c>
    </row>
    <row r="200" spans="1:15" ht="12.75">
      <c r="A200" s="24"/>
      <c r="B200" s="8">
        <v>191</v>
      </c>
      <c r="C200" s="9">
        <f t="shared" si="24"/>
        <v>104.07677045883145</v>
      </c>
      <c r="D200" s="10">
        <f ca="1" t="shared" si="23"/>
        <v>-0.013119696958773793</v>
      </c>
      <c r="E200" s="17">
        <f t="shared" si="28"/>
        <v>107.56865569429931</v>
      </c>
      <c r="F200" s="18">
        <f t="shared" si="29"/>
        <v>107.11277813030142</v>
      </c>
      <c r="G200" s="23"/>
      <c r="H200" s="27">
        <f t="shared" si="27"/>
        <v>-0.013119696958773793</v>
      </c>
      <c r="I200" s="23"/>
      <c r="J200" s="29">
        <f t="shared" si="25"/>
      </c>
      <c r="K200" s="30">
        <f t="shared" si="26"/>
      </c>
      <c r="L200" s="30">
        <f t="shared" si="30"/>
        <v>103.70958906222803</v>
      </c>
      <c r="M200" s="30">
        <f t="shared" si="31"/>
        <v>103.30404136827168</v>
      </c>
      <c r="N200" s="30">
        <f t="shared" si="32"/>
      </c>
      <c r="O200" s="31">
        <f t="shared" si="33"/>
      </c>
    </row>
    <row r="201" spans="1:15" ht="12.75">
      <c r="A201" s="24"/>
      <c r="B201" s="8">
        <v>192</v>
      </c>
      <c r="C201" s="9">
        <f t="shared" si="24"/>
        <v>101.96355186830141</v>
      </c>
      <c r="D201" s="10">
        <f ca="1" t="shared" si="23"/>
        <v>-0.020304421257632536</v>
      </c>
      <c r="E201" s="17">
        <f t="shared" si="28"/>
        <v>106.88175692382654</v>
      </c>
      <c r="F201" s="18">
        <f t="shared" si="29"/>
        <v>107.09079823971618</v>
      </c>
      <c r="G201" s="23"/>
      <c r="H201" s="27">
        <f t="shared" si="27"/>
        <v>0.020304421257632536</v>
      </c>
      <c r="I201" s="23"/>
      <c r="J201" s="29">
        <f t="shared" si="25"/>
      </c>
      <c r="K201" s="30" t="str">
        <f t="shared" si="26"/>
        <v>Sell</v>
      </c>
      <c r="L201" s="30">
        <f t="shared" si="30"/>
        <v>103.70958906222803</v>
      </c>
      <c r="M201" s="30">
        <f t="shared" si="31"/>
        <v>101.96355186830141</v>
      </c>
      <c r="N201" s="30">
        <f t="shared" si="32"/>
      </c>
      <c r="O201" s="31">
        <f t="shared" si="33"/>
        <v>-0.01683583176555603</v>
      </c>
    </row>
    <row r="202" spans="1:15" ht="12.75">
      <c r="A202" s="24"/>
      <c r="B202" s="8">
        <v>193</v>
      </c>
      <c r="C202" s="9">
        <f t="shared" si="24"/>
        <v>102.19067719494538</v>
      </c>
      <c r="D202" s="10">
        <f aca="true" ca="1" t="shared" si="34" ref="D202:D259">NORMINV(RAND(),$E$2,$E$3)</f>
        <v>0.0022275148568513814</v>
      </c>
      <c r="E202" s="17">
        <f t="shared" si="28"/>
        <v>106.15615374874619</v>
      </c>
      <c r="F202" s="18">
        <f t="shared" si="29"/>
        <v>107.01848972556633</v>
      </c>
      <c r="G202" s="23"/>
      <c r="H202" s="27">
        <f t="shared" si="27"/>
        <v>-0.0022275148568513814</v>
      </c>
      <c r="I202" s="23"/>
      <c r="J202" s="29">
        <f t="shared" si="25"/>
      </c>
      <c r="K202" s="30">
        <f t="shared" si="26"/>
      </c>
      <c r="L202" s="30">
        <f t="shared" si="30"/>
        <v>103.70958906222803</v>
      </c>
      <c r="M202" s="30">
        <f t="shared" si="31"/>
        <v>101.96355186830141</v>
      </c>
      <c r="N202" s="30">
        <f t="shared" si="32"/>
      </c>
      <c r="O202" s="31">
        <f t="shared" si="33"/>
      </c>
    </row>
    <row r="203" spans="1:15" ht="12.75">
      <c r="A203" s="24"/>
      <c r="B203" s="8">
        <v>194</v>
      </c>
      <c r="C203" s="9">
        <f aca="true" t="shared" si="35" ref="C203:C259">(1+D203)*C202</f>
        <v>101.97468063444896</v>
      </c>
      <c r="D203" s="10">
        <f ca="1" t="shared" si="34"/>
        <v>-0.002113662091546498</v>
      </c>
      <c r="E203" s="17">
        <f t="shared" si="28"/>
        <v>105.70281713304769</v>
      </c>
      <c r="F203" s="18">
        <f t="shared" si="29"/>
        <v>106.9862782934896</v>
      </c>
      <c r="G203" s="23"/>
      <c r="H203" s="27">
        <f t="shared" si="27"/>
        <v>0.002113662091546498</v>
      </c>
      <c r="I203" s="23"/>
      <c r="J203" s="29">
        <f t="shared" si="25"/>
      </c>
      <c r="K203" s="30">
        <f t="shared" si="26"/>
      </c>
      <c r="L203" s="30">
        <f t="shared" si="30"/>
        <v>103.70958906222803</v>
      </c>
      <c r="M203" s="30">
        <f t="shared" si="31"/>
        <v>101.96355186830141</v>
      </c>
      <c r="N203" s="30">
        <f t="shared" si="32"/>
      </c>
      <c r="O203" s="31">
        <f t="shared" si="33"/>
      </c>
    </row>
    <row r="204" spans="1:15" ht="12.75">
      <c r="A204" s="24"/>
      <c r="B204" s="8">
        <v>195</v>
      </c>
      <c r="C204" s="9">
        <f t="shared" si="35"/>
        <v>99.49719370646493</v>
      </c>
      <c r="D204" s="10">
        <f ca="1" t="shared" si="34"/>
        <v>-0.024295118283970303</v>
      </c>
      <c r="E204" s="17">
        <f t="shared" si="28"/>
        <v>105.15257377107082</v>
      </c>
      <c r="F204" s="18">
        <f t="shared" si="29"/>
        <v>106.99727449414583</v>
      </c>
      <c r="G204" s="23"/>
      <c r="H204" s="27">
        <f t="shared" si="27"/>
        <v>0.024295118283970303</v>
      </c>
      <c r="I204" s="23"/>
      <c r="J204" s="29">
        <f t="shared" si="25"/>
      </c>
      <c r="K204" s="30">
        <f t="shared" si="26"/>
      </c>
      <c r="L204" s="30">
        <f t="shared" si="30"/>
        <v>103.70958906222803</v>
      </c>
      <c r="M204" s="30">
        <f t="shared" si="31"/>
        <v>101.96355186830141</v>
      </c>
      <c r="N204" s="30">
        <f t="shared" si="32"/>
      </c>
      <c r="O204" s="31">
        <f t="shared" si="33"/>
      </c>
    </row>
    <row r="205" spans="1:15" ht="12.75">
      <c r="A205" s="24"/>
      <c r="B205" s="8">
        <v>196</v>
      </c>
      <c r="C205" s="9">
        <f t="shared" si="35"/>
        <v>99.58005902218581</v>
      </c>
      <c r="D205" s="10">
        <f ca="1" t="shared" si="34"/>
        <v>0.0008328407328285554</v>
      </c>
      <c r="E205" s="17">
        <f t="shared" si="28"/>
        <v>104.28478178890059</v>
      </c>
      <c r="F205" s="18">
        <f t="shared" si="29"/>
        <v>106.85686131562039</v>
      </c>
      <c r="G205" s="23"/>
      <c r="H205" s="27">
        <f t="shared" si="27"/>
        <v>-0.0008328407328285554</v>
      </c>
      <c r="I205" s="23"/>
      <c r="J205" s="29">
        <f t="shared" si="25"/>
      </c>
      <c r="K205" s="30">
        <f t="shared" si="26"/>
      </c>
      <c r="L205" s="30">
        <f t="shared" si="30"/>
        <v>103.70958906222803</v>
      </c>
      <c r="M205" s="30">
        <f t="shared" si="31"/>
        <v>101.96355186830141</v>
      </c>
      <c r="N205" s="30">
        <f t="shared" si="32"/>
      </c>
      <c r="O205" s="31">
        <f t="shared" si="33"/>
      </c>
    </row>
    <row r="206" spans="1:15" ht="12.75">
      <c r="A206" s="24"/>
      <c r="B206" s="8">
        <v>197</v>
      </c>
      <c r="C206" s="9">
        <f t="shared" si="35"/>
        <v>98.15795210711568</v>
      </c>
      <c r="D206" s="10">
        <f ca="1" t="shared" si="34"/>
        <v>-0.014281041094314812</v>
      </c>
      <c r="E206" s="17">
        <f t="shared" si="28"/>
        <v>103.54064080376777</v>
      </c>
      <c r="F206" s="18">
        <f t="shared" si="29"/>
        <v>106.69379948147851</v>
      </c>
      <c r="G206" s="23"/>
      <c r="H206" s="27">
        <f t="shared" si="27"/>
        <v>0.014281041094314812</v>
      </c>
      <c r="I206" s="23"/>
      <c r="J206" s="29">
        <f t="shared" si="25"/>
      </c>
      <c r="K206" s="30">
        <f t="shared" si="26"/>
      </c>
      <c r="L206" s="30">
        <f t="shared" si="30"/>
        <v>103.70958906222803</v>
      </c>
      <c r="M206" s="30">
        <f t="shared" si="31"/>
        <v>101.96355186830141</v>
      </c>
      <c r="N206" s="30">
        <f t="shared" si="32"/>
      </c>
      <c r="O206" s="31">
        <f t="shared" si="33"/>
      </c>
    </row>
    <row r="207" spans="1:15" ht="12.75">
      <c r="A207" s="24"/>
      <c r="B207" s="8">
        <v>198</v>
      </c>
      <c r="C207" s="9">
        <f t="shared" si="35"/>
        <v>97.17508489980061</v>
      </c>
      <c r="D207" s="10">
        <f ca="1" t="shared" si="34"/>
        <v>-0.010013118511707593</v>
      </c>
      <c r="E207" s="17">
        <f t="shared" si="28"/>
        <v>102.5671083418068</v>
      </c>
      <c r="F207" s="18">
        <f t="shared" si="29"/>
        <v>106.49420519116741</v>
      </c>
      <c r="G207" s="23"/>
      <c r="H207" s="27">
        <f t="shared" si="27"/>
        <v>0.010013118511707593</v>
      </c>
      <c r="I207" s="23"/>
      <c r="J207" s="29">
        <f t="shared" si="25"/>
      </c>
      <c r="K207" s="30">
        <f t="shared" si="26"/>
      </c>
      <c r="L207" s="30">
        <f t="shared" si="30"/>
        <v>103.70958906222803</v>
      </c>
      <c r="M207" s="30">
        <f t="shared" si="31"/>
        <v>101.96355186830141</v>
      </c>
      <c r="N207" s="30">
        <f t="shared" si="32"/>
      </c>
      <c r="O207" s="31">
        <f t="shared" si="33"/>
      </c>
    </row>
    <row r="208" spans="1:15" ht="12.75">
      <c r="A208" s="24"/>
      <c r="B208" s="8">
        <v>199</v>
      </c>
      <c r="C208" s="9">
        <f t="shared" si="35"/>
        <v>97.7237116463505</v>
      </c>
      <c r="D208" s="10">
        <f ca="1" t="shared" si="34"/>
        <v>0.005645755258311052</v>
      </c>
      <c r="E208" s="17">
        <f t="shared" si="28"/>
        <v>101.6189431710027</v>
      </c>
      <c r="F208" s="18">
        <f t="shared" si="29"/>
        <v>106.25956796103826</v>
      </c>
      <c r="G208" s="23"/>
      <c r="H208" s="27">
        <f t="shared" si="27"/>
        <v>-0.005645755258311052</v>
      </c>
      <c r="I208" s="23"/>
      <c r="J208" s="29">
        <f t="shared" si="25"/>
      </c>
      <c r="K208" s="30">
        <f t="shared" si="26"/>
      </c>
      <c r="L208" s="30">
        <f t="shared" si="30"/>
        <v>103.70958906222803</v>
      </c>
      <c r="M208" s="30">
        <f t="shared" si="31"/>
        <v>101.96355186830141</v>
      </c>
      <c r="N208" s="30">
        <f t="shared" si="32"/>
      </c>
      <c r="O208" s="31">
        <f t="shared" si="33"/>
      </c>
    </row>
    <row r="209" spans="1:15" ht="12.75">
      <c r="A209" s="24"/>
      <c r="B209" s="8">
        <v>200</v>
      </c>
      <c r="C209" s="9">
        <f t="shared" si="35"/>
        <v>97.71307175938087</v>
      </c>
      <c r="D209" s="10">
        <f ca="1" t="shared" si="34"/>
        <v>-0.00010887722938869159</v>
      </c>
      <c r="E209" s="17">
        <f t="shared" si="28"/>
        <v>100.78000602065592</v>
      </c>
      <c r="F209" s="18">
        <f t="shared" si="29"/>
        <v>106.02644544499468</v>
      </c>
      <c r="G209" s="23"/>
      <c r="H209" s="27">
        <f t="shared" si="27"/>
        <v>0.00010887722938869159</v>
      </c>
      <c r="I209" s="23"/>
      <c r="J209" s="29">
        <f t="shared" si="25"/>
      </c>
      <c r="K209" s="30">
        <f t="shared" si="26"/>
      </c>
      <c r="L209" s="30">
        <f t="shared" si="30"/>
        <v>103.70958906222803</v>
      </c>
      <c r="M209" s="30">
        <f t="shared" si="31"/>
        <v>101.96355186830141</v>
      </c>
      <c r="N209" s="30">
        <f t="shared" si="32"/>
      </c>
      <c r="O209" s="31">
        <f t="shared" si="33"/>
      </c>
    </row>
    <row r="210" spans="1:15" ht="12.75">
      <c r="A210" s="24"/>
      <c r="B210" s="8">
        <v>201</v>
      </c>
      <c r="C210" s="9">
        <f t="shared" si="35"/>
        <v>97.95394099581317</v>
      </c>
      <c r="D210" s="10">
        <f ca="1" t="shared" si="34"/>
        <v>0.002465066670152899</v>
      </c>
      <c r="E210" s="17">
        <f t="shared" si="28"/>
        <v>100.00527532978256</v>
      </c>
      <c r="F210" s="18">
        <f t="shared" si="29"/>
        <v>105.75293326225069</v>
      </c>
      <c r="G210" s="23"/>
      <c r="H210" s="27">
        <f t="shared" si="27"/>
        <v>-0.002465066670152899</v>
      </c>
      <c r="I210" s="23"/>
      <c r="J210" s="29">
        <f t="shared" si="25"/>
      </c>
      <c r="K210" s="30">
        <f t="shared" si="26"/>
      </c>
      <c r="L210" s="30">
        <f t="shared" si="30"/>
        <v>103.70958906222803</v>
      </c>
      <c r="M210" s="30">
        <f t="shared" si="31"/>
        <v>101.96355186830141</v>
      </c>
      <c r="N210" s="30">
        <f t="shared" si="32"/>
      </c>
      <c r="O210" s="31">
        <f t="shared" si="33"/>
      </c>
    </row>
    <row r="211" spans="1:15" ht="12.75">
      <c r="A211" s="24"/>
      <c r="B211" s="8">
        <v>202</v>
      </c>
      <c r="C211" s="9">
        <f t="shared" si="35"/>
        <v>97.29145297991899</v>
      </c>
      <c r="D211" s="10">
        <f ca="1" t="shared" si="34"/>
        <v>-0.006763260458530286</v>
      </c>
      <c r="E211" s="17">
        <f t="shared" si="28"/>
        <v>99.39299238348073</v>
      </c>
      <c r="F211" s="18">
        <f t="shared" si="29"/>
        <v>105.47217516015026</v>
      </c>
      <c r="G211" s="23"/>
      <c r="H211" s="27">
        <f t="shared" si="27"/>
        <v>0.006763260458530286</v>
      </c>
      <c r="I211" s="23"/>
      <c r="J211" s="29">
        <f t="shared" si="25"/>
      </c>
      <c r="K211" s="30">
        <f t="shared" si="26"/>
      </c>
      <c r="L211" s="30">
        <f t="shared" si="30"/>
        <v>103.70958906222803</v>
      </c>
      <c r="M211" s="30">
        <f t="shared" si="31"/>
        <v>101.96355186830141</v>
      </c>
      <c r="N211" s="30">
        <f t="shared" si="32"/>
      </c>
      <c r="O211" s="31">
        <f t="shared" si="33"/>
      </c>
    </row>
    <row r="212" spans="1:15" ht="12.75">
      <c r="A212" s="24"/>
      <c r="B212" s="8">
        <v>203</v>
      </c>
      <c r="C212" s="9">
        <f t="shared" si="35"/>
        <v>97.2326361827308</v>
      </c>
      <c r="D212" s="10">
        <f ca="1" t="shared" si="34"/>
        <v>-0.0006045422838974543</v>
      </c>
      <c r="E212" s="17">
        <f t="shared" si="28"/>
        <v>98.92578249464249</v>
      </c>
      <c r="F212" s="18">
        <f t="shared" si="29"/>
        <v>105.1767338153592</v>
      </c>
      <c r="G212" s="23"/>
      <c r="H212" s="27">
        <f t="shared" si="27"/>
        <v>0.0006045422838974543</v>
      </c>
      <c r="I212" s="23"/>
      <c r="J212" s="29">
        <f aca="true" t="shared" si="36" ref="J212:J259">IF(AND(E212&gt;F212,E211&lt;F211),"Buy","")</f>
      </c>
      <c r="K212" s="30">
        <f aca="true" t="shared" si="37" ref="K212:K259">IF(AND(E212&lt;F212,E211&gt;F211),"Sell","")</f>
      </c>
      <c r="L212" s="30">
        <f t="shared" si="30"/>
        <v>103.70958906222803</v>
      </c>
      <c r="M212" s="30">
        <f t="shared" si="31"/>
        <v>101.96355186830141</v>
      </c>
      <c r="N212" s="30">
        <f t="shared" si="32"/>
      </c>
      <c r="O212" s="31">
        <f t="shared" si="33"/>
      </c>
    </row>
    <row r="213" spans="1:15" ht="12.75">
      <c r="A213" s="24"/>
      <c r="B213" s="8">
        <v>204</v>
      </c>
      <c r="C213" s="9">
        <f t="shared" si="35"/>
        <v>96.00536798371667</v>
      </c>
      <c r="D213" s="10">
        <f ca="1" t="shared" si="34"/>
        <v>-0.012621978043541928</v>
      </c>
      <c r="E213" s="17">
        <f t="shared" si="28"/>
        <v>98.42997839342101</v>
      </c>
      <c r="F213" s="18">
        <f t="shared" si="29"/>
        <v>104.83217138750088</v>
      </c>
      <c r="G213" s="23"/>
      <c r="H213" s="27">
        <f t="shared" si="27"/>
        <v>0.012621978043541928</v>
      </c>
      <c r="I213" s="23"/>
      <c r="J213" s="29">
        <f t="shared" si="36"/>
      </c>
      <c r="K213" s="30">
        <f t="shared" si="37"/>
      </c>
      <c r="L213" s="30">
        <f t="shared" si="30"/>
        <v>103.70958906222803</v>
      </c>
      <c r="M213" s="30">
        <f t="shared" si="31"/>
        <v>101.96355186830141</v>
      </c>
      <c r="N213" s="30">
        <f t="shared" si="32"/>
      </c>
      <c r="O213" s="31">
        <f t="shared" si="33"/>
      </c>
    </row>
    <row r="214" spans="1:15" ht="12.75">
      <c r="A214" s="24"/>
      <c r="B214" s="8">
        <v>205</v>
      </c>
      <c r="C214" s="9">
        <f t="shared" si="35"/>
        <v>94.47021242356966</v>
      </c>
      <c r="D214" s="10">
        <f ca="1" t="shared" si="34"/>
        <v>-0.015990309629430207</v>
      </c>
      <c r="E214" s="17">
        <f t="shared" si="28"/>
        <v>97.83304712834781</v>
      </c>
      <c r="F214" s="18">
        <f t="shared" si="29"/>
        <v>104.45674452363451</v>
      </c>
      <c r="G214" s="23"/>
      <c r="H214" s="27">
        <f t="shared" si="27"/>
        <v>0.015990309629430207</v>
      </c>
      <c r="I214" s="23"/>
      <c r="J214" s="29">
        <f t="shared" si="36"/>
      </c>
      <c r="K214" s="30">
        <f t="shared" si="37"/>
      </c>
      <c r="L214" s="30">
        <f t="shared" si="30"/>
        <v>103.70958906222803</v>
      </c>
      <c r="M214" s="30">
        <f t="shared" si="31"/>
        <v>101.96355186830141</v>
      </c>
      <c r="N214" s="30">
        <f t="shared" si="32"/>
      </c>
      <c r="O214" s="31">
        <f t="shared" si="33"/>
      </c>
    </row>
    <row r="215" spans="1:15" ht="12.75">
      <c r="A215" s="24"/>
      <c r="B215" s="8">
        <v>206</v>
      </c>
      <c r="C215" s="9">
        <f t="shared" si="35"/>
        <v>94.82444086430971</v>
      </c>
      <c r="D215" s="10">
        <f ca="1" t="shared" si="34"/>
        <v>0.003749631038742724</v>
      </c>
      <c r="E215" s="17">
        <f t="shared" si="28"/>
        <v>97.33034900005829</v>
      </c>
      <c r="F215" s="18">
        <f t="shared" si="29"/>
        <v>103.96998526447095</v>
      </c>
      <c r="G215" s="23"/>
      <c r="H215" s="27">
        <f t="shared" si="27"/>
        <v>-0.003749631038742724</v>
      </c>
      <c r="I215" s="23"/>
      <c r="J215" s="29">
        <f t="shared" si="36"/>
      </c>
      <c r="K215" s="30">
        <f t="shared" si="37"/>
      </c>
      <c r="L215" s="30">
        <f t="shared" si="30"/>
        <v>103.70958906222803</v>
      </c>
      <c r="M215" s="30">
        <f t="shared" si="31"/>
        <v>101.96355186830141</v>
      </c>
      <c r="N215" s="30">
        <f t="shared" si="32"/>
      </c>
      <c r="O215" s="31">
        <f t="shared" si="33"/>
      </c>
    </row>
    <row r="216" spans="1:15" ht="12.75">
      <c r="A216" s="24"/>
      <c r="B216" s="8">
        <v>207</v>
      </c>
      <c r="C216" s="9">
        <f t="shared" si="35"/>
        <v>94.84281937709066</v>
      </c>
      <c r="D216" s="10">
        <f ca="1" t="shared" si="34"/>
        <v>0.00019381619984723054</v>
      </c>
      <c r="E216" s="17">
        <f t="shared" si="28"/>
        <v>96.85478718427068</v>
      </c>
      <c r="F216" s="18">
        <f t="shared" si="29"/>
        <v>103.42816177176356</v>
      </c>
      <c r="G216" s="23"/>
      <c r="H216" s="27">
        <f t="shared" si="27"/>
        <v>-0.00019381619984723054</v>
      </c>
      <c r="I216" s="23"/>
      <c r="J216" s="29">
        <f t="shared" si="36"/>
      </c>
      <c r="K216" s="30">
        <f t="shared" si="37"/>
      </c>
      <c r="L216" s="30">
        <f t="shared" si="30"/>
        <v>103.70958906222803</v>
      </c>
      <c r="M216" s="30">
        <f t="shared" si="31"/>
        <v>101.96355186830141</v>
      </c>
      <c r="N216" s="30">
        <f t="shared" si="32"/>
      </c>
      <c r="O216" s="31">
        <f t="shared" si="33"/>
      </c>
    </row>
    <row r="217" spans="1:15" ht="12.75">
      <c r="A217" s="24"/>
      <c r="B217" s="8">
        <v>208</v>
      </c>
      <c r="C217" s="9">
        <f t="shared" si="35"/>
        <v>95.73472025293762</v>
      </c>
      <c r="D217" s="10">
        <f ca="1" t="shared" si="34"/>
        <v>0.00940398948180566</v>
      </c>
      <c r="E217" s="17">
        <f t="shared" si="28"/>
        <v>96.52327391126816</v>
      </c>
      <c r="F217" s="18">
        <f t="shared" si="29"/>
        <v>102.88121720269034</v>
      </c>
      <c r="G217" s="23"/>
      <c r="H217" s="27">
        <f t="shared" si="27"/>
        <v>-0.00940398948180566</v>
      </c>
      <c r="I217" s="23"/>
      <c r="J217" s="29">
        <f t="shared" si="36"/>
      </c>
      <c r="K217" s="30">
        <f t="shared" si="37"/>
      </c>
      <c r="L217" s="30">
        <f t="shared" si="30"/>
        <v>103.70958906222803</v>
      </c>
      <c r="M217" s="30">
        <f t="shared" si="31"/>
        <v>101.96355186830141</v>
      </c>
      <c r="N217" s="30">
        <f t="shared" si="32"/>
      </c>
      <c r="O217" s="31">
        <f t="shared" si="33"/>
      </c>
    </row>
    <row r="218" spans="1:15" ht="12.75">
      <c r="A218" s="24"/>
      <c r="B218" s="8">
        <v>209</v>
      </c>
      <c r="C218" s="9">
        <f t="shared" si="35"/>
        <v>96.06675021465071</v>
      </c>
      <c r="D218" s="10">
        <f ca="1" t="shared" si="34"/>
        <v>0.003468229299002966</v>
      </c>
      <c r="E218" s="17">
        <f t="shared" si="28"/>
        <v>96.37923744658187</v>
      </c>
      <c r="F218" s="18">
        <f t="shared" si="29"/>
        <v>102.32278549161573</v>
      </c>
      <c r="G218" s="23"/>
      <c r="H218" s="27">
        <f t="shared" si="27"/>
        <v>-0.003468229299002966</v>
      </c>
      <c r="I218" s="23"/>
      <c r="J218" s="29">
        <f t="shared" si="36"/>
      </c>
      <c r="K218" s="30">
        <f t="shared" si="37"/>
      </c>
      <c r="L218" s="30">
        <f t="shared" si="30"/>
        <v>103.70958906222803</v>
      </c>
      <c r="M218" s="30">
        <f t="shared" si="31"/>
        <v>101.96355186830141</v>
      </c>
      <c r="N218" s="30">
        <f t="shared" si="32"/>
      </c>
      <c r="O218" s="31">
        <f t="shared" si="33"/>
      </c>
    </row>
    <row r="219" spans="1:15" ht="12.75">
      <c r="A219" s="24"/>
      <c r="B219" s="8">
        <v>210</v>
      </c>
      <c r="C219" s="9">
        <f t="shared" si="35"/>
        <v>96.35335943621233</v>
      </c>
      <c r="D219" s="10">
        <f ca="1" t="shared" si="34"/>
        <v>0.002983438295989296</v>
      </c>
      <c r="E219" s="17">
        <f t="shared" si="28"/>
        <v>96.2135413034119</v>
      </c>
      <c r="F219" s="18">
        <f t="shared" si="29"/>
        <v>101.7475126222451</v>
      </c>
      <c r="G219" s="23"/>
      <c r="H219" s="27">
        <f t="shared" si="27"/>
        <v>-0.002983438295989296</v>
      </c>
      <c r="I219" s="23"/>
      <c r="J219" s="29">
        <f t="shared" si="36"/>
      </c>
      <c r="K219" s="30">
        <f t="shared" si="37"/>
      </c>
      <c r="L219" s="30">
        <f t="shared" si="30"/>
        <v>103.70958906222803</v>
      </c>
      <c r="M219" s="30">
        <f t="shared" si="31"/>
        <v>101.96355186830141</v>
      </c>
      <c r="N219" s="30">
        <f t="shared" si="32"/>
      </c>
      <c r="O219" s="31">
        <f t="shared" si="33"/>
      </c>
    </row>
    <row r="220" spans="1:15" ht="12.75">
      <c r="A220" s="24"/>
      <c r="B220" s="8">
        <v>211</v>
      </c>
      <c r="C220" s="9">
        <f t="shared" si="35"/>
        <v>94.52400971290278</v>
      </c>
      <c r="D220" s="10">
        <f ca="1" t="shared" si="34"/>
        <v>-0.01898584267340066</v>
      </c>
      <c r="E220" s="17">
        <f t="shared" si="28"/>
        <v>96.07757007109504</v>
      </c>
      <c r="F220" s="18">
        <f t="shared" si="29"/>
        <v>101.21716703172564</v>
      </c>
      <c r="G220" s="23"/>
      <c r="H220" s="27">
        <f t="shared" si="27"/>
        <v>0.01898584267340066</v>
      </c>
      <c r="I220" s="23"/>
      <c r="J220" s="29">
        <f t="shared" si="36"/>
      </c>
      <c r="K220" s="30">
        <f t="shared" si="37"/>
      </c>
      <c r="L220" s="30">
        <f t="shared" si="30"/>
        <v>103.70958906222803</v>
      </c>
      <c r="M220" s="30">
        <f t="shared" si="31"/>
        <v>101.96355186830141</v>
      </c>
      <c r="N220" s="30">
        <f t="shared" si="32"/>
      </c>
      <c r="O220" s="31">
        <f t="shared" si="33"/>
      </c>
    </row>
    <row r="221" spans="1:15" ht="12.75">
      <c r="A221" s="24"/>
      <c r="B221" s="8">
        <v>212</v>
      </c>
      <c r="C221" s="9">
        <f t="shared" si="35"/>
        <v>93.38777368111406</v>
      </c>
      <c r="D221" s="10">
        <f ca="1" t="shared" si="34"/>
        <v>-0.012020607623817485</v>
      </c>
      <c r="E221" s="17">
        <f t="shared" si="28"/>
        <v>95.73457694280398</v>
      </c>
      <c r="F221" s="18">
        <f t="shared" si="29"/>
        <v>100.66977541670376</v>
      </c>
      <c r="G221" s="23"/>
      <c r="H221" s="27">
        <f t="shared" si="27"/>
        <v>0.012020607623817485</v>
      </c>
      <c r="I221" s="23"/>
      <c r="J221" s="29">
        <f t="shared" si="36"/>
      </c>
      <c r="K221" s="30">
        <f t="shared" si="37"/>
      </c>
      <c r="L221" s="30">
        <f t="shared" si="30"/>
        <v>103.70958906222803</v>
      </c>
      <c r="M221" s="30">
        <f t="shared" si="31"/>
        <v>101.96355186830141</v>
      </c>
      <c r="N221" s="30">
        <f t="shared" si="32"/>
      </c>
      <c r="O221" s="31">
        <f t="shared" si="33"/>
      </c>
    </row>
    <row r="222" spans="1:15" ht="12.75">
      <c r="A222" s="24"/>
      <c r="B222" s="8">
        <v>213</v>
      </c>
      <c r="C222" s="9">
        <f t="shared" si="35"/>
        <v>95.37996345384497</v>
      </c>
      <c r="D222" s="10">
        <f ca="1" t="shared" si="34"/>
        <v>0.021332447430790387</v>
      </c>
      <c r="E222" s="17">
        <f t="shared" si="28"/>
        <v>95.3442090129235</v>
      </c>
      <c r="F222" s="18">
        <f t="shared" si="29"/>
        <v>100.14204841877071</v>
      </c>
      <c r="G222" s="23"/>
      <c r="H222" s="27">
        <f t="shared" si="27"/>
        <v>-0.021332447430790387</v>
      </c>
      <c r="I222" s="23"/>
      <c r="J222" s="29">
        <f t="shared" si="36"/>
      </c>
      <c r="K222" s="30">
        <f t="shared" si="37"/>
      </c>
      <c r="L222" s="30">
        <f t="shared" si="30"/>
        <v>103.70958906222803</v>
      </c>
      <c r="M222" s="30">
        <f t="shared" si="31"/>
        <v>101.96355186830141</v>
      </c>
      <c r="N222" s="30">
        <f t="shared" si="32"/>
      </c>
      <c r="O222" s="31">
        <f t="shared" si="33"/>
      </c>
    </row>
    <row r="223" spans="1:15" ht="12.75">
      <c r="A223" s="24"/>
      <c r="B223" s="8">
        <v>214</v>
      </c>
      <c r="C223" s="9">
        <f t="shared" si="35"/>
        <v>95.63959795241816</v>
      </c>
      <c r="D223" s="10">
        <f ca="1" t="shared" si="34"/>
        <v>0.0027221073396491904</v>
      </c>
      <c r="E223" s="17">
        <f t="shared" si="28"/>
        <v>95.15894174003492</v>
      </c>
      <c r="F223" s="18">
        <f t="shared" si="29"/>
        <v>99.76391242216788</v>
      </c>
      <c r="G223" s="23"/>
      <c r="H223" s="27">
        <f aca="true" t="shared" si="38" ref="H223:H259">IF(E223&gt;F223,D223,-D223)</f>
        <v>-0.0027221073396491904</v>
      </c>
      <c r="I223" s="23"/>
      <c r="J223" s="29">
        <f t="shared" si="36"/>
      </c>
      <c r="K223" s="30">
        <f t="shared" si="37"/>
      </c>
      <c r="L223" s="30">
        <f t="shared" si="30"/>
        <v>103.70958906222803</v>
      </c>
      <c r="M223" s="30">
        <f t="shared" si="31"/>
        <v>101.96355186830141</v>
      </c>
      <c r="N223" s="30">
        <f t="shared" si="32"/>
      </c>
      <c r="O223" s="31">
        <f t="shared" si="33"/>
      </c>
    </row>
    <row r="224" spans="1:15" ht="12.75">
      <c r="A224" s="24"/>
      <c r="B224" s="8">
        <v>215</v>
      </c>
      <c r="C224" s="9">
        <f t="shared" si="35"/>
        <v>95.83593671874657</v>
      </c>
      <c r="D224" s="10">
        <f ca="1" t="shared" si="34"/>
        <v>0.002052902464375608</v>
      </c>
      <c r="E224" s="17">
        <f t="shared" si="28"/>
        <v>95.12236473690507</v>
      </c>
      <c r="F224" s="18">
        <f t="shared" si="29"/>
        <v>99.36932854544123</v>
      </c>
      <c r="G224" s="23"/>
      <c r="H224" s="27">
        <f t="shared" si="38"/>
        <v>-0.002052902464375608</v>
      </c>
      <c r="I224" s="23"/>
      <c r="J224" s="29">
        <f t="shared" si="36"/>
      </c>
      <c r="K224" s="30">
        <f t="shared" si="37"/>
      </c>
      <c r="L224" s="30">
        <f t="shared" si="30"/>
        <v>103.70958906222803</v>
      </c>
      <c r="M224" s="30">
        <f t="shared" si="31"/>
        <v>101.96355186830141</v>
      </c>
      <c r="N224" s="30">
        <f t="shared" si="32"/>
      </c>
      <c r="O224" s="31">
        <f t="shared" si="33"/>
      </c>
    </row>
    <row r="225" spans="1:15" ht="12.75">
      <c r="A225" s="24"/>
      <c r="B225" s="8">
        <v>216</v>
      </c>
      <c r="C225" s="9">
        <f t="shared" si="35"/>
        <v>95.86800969123611</v>
      </c>
      <c r="D225" s="10">
        <f ca="1" t="shared" si="34"/>
        <v>0.0003346654041026672</v>
      </c>
      <c r="E225" s="17">
        <f t="shared" si="28"/>
        <v>95.25893716642275</v>
      </c>
      <c r="F225" s="18">
        <f t="shared" si="29"/>
        <v>98.9580226517939</v>
      </c>
      <c r="G225" s="23"/>
      <c r="H225" s="27">
        <f t="shared" si="38"/>
        <v>-0.0003346654041026672</v>
      </c>
      <c r="I225" s="23"/>
      <c r="J225" s="29">
        <f t="shared" si="36"/>
      </c>
      <c r="K225" s="30">
        <f t="shared" si="37"/>
      </c>
      <c r="L225" s="30">
        <f t="shared" si="30"/>
        <v>103.70958906222803</v>
      </c>
      <c r="M225" s="30">
        <f t="shared" si="31"/>
        <v>101.96355186830141</v>
      </c>
      <c r="N225" s="30">
        <f t="shared" si="32"/>
      </c>
      <c r="O225" s="31">
        <f t="shared" si="33"/>
      </c>
    </row>
    <row r="226" spans="1:15" ht="12.75">
      <c r="A226" s="24"/>
      <c r="B226" s="8">
        <v>217</v>
      </c>
      <c r="C226" s="9">
        <f t="shared" si="35"/>
        <v>94.49964542127498</v>
      </c>
      <c r="D226" s="10">
        <f ca="1" t="shared" si="34"/>
        <v>-0.014273418988964632</v>
      </c>
      <c r="E226" s="17">
        <f t="shared" si="28"/>
        <v>95.36329404911541</v>
      </c>
      <c r="F226" s="18">
        <f t="shared" si="29"/>
        <v>98.5862406790513</v>
      </c>
      <c r="G226" s="23"/>
      <c r="H226" s="27">
        <f t="shared" si="38"/>
        <v>0.014273418988964632</v>
      </c>
      <c r="I226" s="23"/>
      <c r="J226" s="29">
        <f t="shared" si="36"/>
      </c>
      <c r="K226" s="30">
        <f t="shared" si="37"/>
      </c>
      <c r="L226" s="30">
        <f t="shared" si="30"/>
        <v>103.70958906222803</v>
      </c>
      <c r="M226" s="30">
        <f t="shared" si="31"/>
        <v>101.96355186830141</v>
      </c>
      <c r="N226" s="30">
        <f t="shared" si="32"/>
      </c>
      <c r="O226" s="31">
        <f t="shared" si="33"/>
      </c>
    </row>
    <row r="227" spans="1:15" ht="12.75">
      <c r="A227" s="24"/>
      <c r="B227" s="8">
        <v>218</v>
      </c>
      <c r="C227" s="9">
        <f t="shared" si="35"/>
        <v>91.87883430915346</v>
      </c>
      <c r="D227" s="10">
        <f ca="1" t="shared" si="34"/>
        <v>-0.027733554982540484</v>
      </c>
      <c r="E227" s="17">
        <f t="shared" si="28"/>
        <v>95.32897665353383</v>
      </c>
      <c r="F227" s="18">
        <f t="shared" si="29"/>
        <v>98.13978630220295</v>
      </c>
      <c r="G227" s="23"/>
      <c r="H227" s="27">
        <f t="shared" si="38"/>
        <v>0.027733554982540484</v>
      </c>
      <c r="I227" s="23"/>
      <c r="J227" s="29">
        <f t="shared" si="36"/>
      </c>
      <c r="K227" s="30">
        <f t="shared" si="37"/>
      </c>
      <c r="L227" s="30">
        <f t="shared" si="30"/>
        <v>103.70958906222803</v>
      </c>
      <c r="M227" s="30">
        <f t="shared" si="31"/>
        <v>101.96355186830141</v>
      </c>
      <c r="N227" s="30">
        <f t="shared" si="32"/>
      </c>
      <c r="O227" s="31">
        <f t="shared" si="33"/>
      </c>
    </row>
    <row r="228" spans="1:15" ht="12.75">
      <c r="A228" s="24"/>
      <c r="B228" s="8">
        <v>219</v>
      </c>
      <c r="C228" s="9">
        <f t="shared" si="35"/>
        <v>92.8127167901458</v>
      </c>
      <c r="D228" s="10">
        <f ca="1" t="shared" si="34"/>
        <v>0.010164283080148842</v>
      </c>
      <c r="E228" s="17">
        <f t="shared" si="28"/>
        <v>94.94338805915541</v>
      </c>
      <c r="F228" s="18">
        <f t="shared" si="29"/>
        <v>97.64718955891335</v>
      </c>
      <c r="G228" s="23"/>
      <c r="H228" s="27">
        <f t="shared" si="38"/>
        <v>-0.010164283080148842</v>
      </c>
      <c r="I228" s="23"/>
      <c r="J228" s="29">
        <f t="shared" si="36"/>
      </c>
      <c r="K228" s="30">
        <f t="shared" si="37"/>
      </c>
      <c r="L228" s="30">
        <f t="shared" si="30"/>
        <v>103.70958906222803</v>
      </c>
      <c r="M228" s="30">
        <f t="shared" si="31"/>
        <v>101.96355186830141</v>
      </c>
      <c r="N228" s="30">
        <f t="shared" si="32"/>
      </c>
      <c r="O228" s="31">
        <f t="shared" si="33"/>
      </c>
    </row>
    <row r="229" spans="1:15" ht="12.75">
      <c r="A229" s="24"/>
      <c r="B229" s="8">
        <v>220</v>
      </c>
      <c r="C229" s="9">
        <f t="shared" si="35"/>
        <v>93.81625469371372</v>
      </c>
      <c r="D229" s="10">
        <f ca="1" t="shared" si="34"/>
        <v>0.010812504345034727</v>
      </c>
      <c r="E229" s="17">
        <f t="shared" si="28"/>
        <v>94.61798471670492</v>
      </c>
      <c r="F229" s="18">
        <f t="shared" si="29"/>
        <v>97.20384401359092</v>
      </c>
      <c r="G229" s="23"/>
      <c r="H229" s="27">
        <f t="shared" si="38"/>
        <v>-0.010812504345034727</v>
      </c>
      <c r="I229" s="23"/>
      <c r="J229" s="29">
        <f t="shared" si="36"/>
      </c>
      <c r="K229" s="30">
        <f t="shared" si="37"/>
      </c>
      <c r="L229" s="30">
        <f t="shared" si="30"/>
        <v>103.70958906222803</v>
      </c>
      <c r="M229" s="30">
        <f t="shared" si="31"/>
        <v>101.96355186830141</v>
      </c>
      <c r="N229" s="30">
        <f t="shared" si="32"/>
      </c>
      <c r="O229" s="31">
        <f>IF(AND(L229&gt;0,M229&gt;0,K229="Sell"),(M229/L229-1),"")</f>
      </c>
    </row>
    <row r="230" spans="1:15" ht="12.75">
      <c r="A230" s="24"/>
      <c r="B230" s="8">
        <v>221</v>
      </c>
      <c r="C230" s="9">
        <f t="shared" si="35"/>
        <v>93.7942585907151</v>
      </c>
      <c r="D230" s="10">
        <f ca="1" t="shared" si="34"/>
        <v>-0.0002344594022690655</v>
      </c>
      <c r="E230" s="17">
        <f t="shared" si="28"/>
        <v>94.36427424245507</v>
      </c>
      <c r="F230" s="18">
        <f t="shared" si="29"/>
        <v>96.81570654777757</v>
      </c>
      <c r="G230" s="23"/>
      <c r="H230" s="27">
        <f t="shared" si="38"/>
        <v>0.0002344594022690655</v>
      </c>
      <c r="I230" s="23"/>
      <c r="J230" s="29">
        <f t="shared" si="36"/>
      </c>
      <c r="K230" s="30">
        <f t="shared" si="37"/>
      </c>
      <c r="L230" s="30">
        <f t="shared" si="30"/>
        <v>103.70958906222803</v>
      </c>
      <c r="M230" s="30">
        <f t="shared" si="31"/>
        <v>101.96355186830141</v>
      </c>
      <c r="N230" s="30">
        <f t="shared" si="32"/>
      </c>
      <c r="O230" s="31">
        <f aca="true" t="shared" si="39" ref="O230:O258">IF(AND(L230&gt;0,M230&gt;0,K230="Sell"),(M230/L230-1),"")</f>
      </c>
    </row>
    <row r="231" spans="1:15" ht="12.75">
      <c r="A231" s="24"/>
      <c r="B231" s="8">
        <v>222</v>
      </c>
      <c r="C231" s="9">
        <f t="shared" si="35"/>
        <v>94.34135504623957</v>
      </c>
      <c r="D231" s="10">
        <f ca="1" t="shared" si="34"/>
        <v>0.005832941842547154</v>
      </c>
      <c r="E231" s="17">
        <f t="shared" si="28"/>
        <v>94.2912991302363</v>
      </c>
      <c r="F231" s="18">
        <f t="shared" si="29"/>
        <v>96.47295615217368</v>
      </c>
      <c r="G231" s="23"/>
      <c r="H231" s="27">
        <f t="shared" si="38"/>
        <v>-0.005832941842547154</v>
      </c>
      <c r="I231" s="23"/>
      <c r="J231" s="29">
        <f t="shared" si="36"/>
      </c>
      <c r="K231" s="30">
        <f t="shared" si="37"/>
      </c>
      <c r="L231" s="30">
        <f t="shared" si="30"/>
        <v>103.70958906222803</v>
      </c>
      <c r="M231" s="30">
        <f t="shared" si="31"/>
        <v>101.96355186830141</v>
      </c>
      <c r="N231" s="30">
        <f t="shared" si="32"/>
      </c>
      <c r="O231" s="31">
        <f t="shared" si="39"/>
      </c>
    </row>
    <row r="232" spans="1:15" ht="12.75">
      <c r="A232" s="24"/>
      <c r="B232" s="8">
        <v>223</v>
      </c>
      <c r="C232" s="9">
        <f t="shared" si="35"/>
        <v>93.85407304365872</v>
      </c>
      <c r="D232" s="10">
        <f ca="1" t="shared" si="34"/>
        <v>-0.005165094378197394</v>
      </c>
      <c r="E232" s="17">
        <f t="shared" si="28"/>
        <v>94.38665726674884</v>
      </c>
      <c r="F232" s="18">
        <f t="shared" si="29"/>
        <v>96.2188829247716</v>
      </c>
      <c r="G232" s="23"/>
      <c r="H232" s="27">
        <f t="shared" si="38"/>
        <v>0.005165094378197394</v>
      </c>
      <c r="I232" s="23"/>
      <c r="J232" s="29">
        <f t="shared" si="36"/>
      </c>
      <c r="K232" s="30">
        <f t="shared" si="37"/>
      </c>
      <c r="L232" s="30">
        <f t="shared" si="30"/>
        <v>103.70958906222803</v>
      </c>
      <c r="M232" s="30">
        <f t="shared" si="31"/>
        <v>101.96355186830141</v>
      </c>
      <c r="N232" s="30">
        <f t="shared" si="32"/>
      </c>
      <c r="O232" s="31">
        <f t="shared" si="39"/>
      </c>
    </row>
    <row r="233" spans="1:15" ht="12.75">
      <c r="A233" s="24"/>
      <c r="B233" s="8">
        <v>224</v>
      </c>
      <c r="C233" s="9">
        <f t="shared" si="35"/>
        <v>93.72100970119382</v>
      </c>
      <c r="D233" s="10">
        <f ca="1" t="shared" si="34"/>
        <v>-0.0014177684372099321</v>
      </c>
      <c r="E233" s="17">
        <f aca="true" t="shared" si="40" ref="E233:E259">AVERAGE(C223:C232)</f>
        <v>94.23406822573023</v>
      </c>
      <c r="F233" s="18">
        <f aca="true" t="shared" si="41" ref="F233:F259">AVERAGE(C203:C232)</f>
        <v>95.94099611972872</v>
      </c>
      <c r="G233" s="23"/>
      <c r="H233" s="27">
        <f t="shared" si="38"/>
        <v>0.0014177684372099321</v>
      </c>
      <c r="I233" s="23"/>
      <c r="J233" s="29">
        <f t="shared" si="36"/>
      </c>
      <c r="K233" s="30">
        <f t="shared" si="37"/>
      </c>
      <c r="L233" s="30">
        <f aca="true" t="shared" si="42" ref="L233:L259">IF(J233="Buy",C233,L232)</f>
        <v>103.70958906222803</v>
      </c>
      <c r="M233" s="30">
        <f aca="true" t="shared" si="43" ref="M233:M259">IF(K233="Sell",C233,M232)</f>
        <v>101.96355186830141</v>
      </c>
      <c r="N233" s="30">
        <f aca="true" t="shared" si="44" ref="N233:N244">IF(AND(L233&gt;0,M233&gt;0,J233="Buy"),(1-L233/M233),"")</f>
      </c>
      <c r="O233" s="31">
        <f t="shared" si="39"/>
      </c>
    </row>
    <row r="234" spans="1:15" ht="12.75">
      <c r="A234" s="24"/>
      <c r="B234" s="8">
        <v>225</v>
      </c>
      <c r="C234" s="9">
        <f t="shared" si="35"/>
        <v>92.33955675620837</v>
      </c>
      <c r="D234" s="10">
        <f ca="1" t="shared" si="34"/>
        <v>-0.014740056145253545</v>
      </c>
      <c r="E234" s="17">
        <f t="shared" si="40"/>
        <v>94.04220940060779</v>
      </c>
      <c r="F234" s="18">
        <f t="shared" si="41"/>
        <v>95.66587375528688</v>
      </c>
      <c r="G234" s="23"/>
      <c r="H234" s="27">
        <f t="shared" si="38"/>
        <v>0.014740056145253545</v>
      </c>
      <c r="I234" s="23"/>
      <c r="J234" s="29">
        <f t="shared" si="36"/>
      </c>
      <c r="K234" s="30">
        <f t="shared" si="37"/>
      </c>
      <c r="L234" s="30">
        <f t="shared" si="42"/>
        <v>103.70958906222803</v>
      </c>
      <c r="M234" s="30">
        <f t="shared" si="43"/>
        <v>101.96355186830141</v>
      </c>
      <c r="N234" s="30">
        <f t="shared" si="44"/>
      </c>
      <c r="O234" s="31">
        <f t="shared" si="39"/>
      </c>
    </row>
    <row r="235" spans="1:15" ht="12.75">
      <c r="A235" s="24"/>
      <c r="B235" s="8">
        <v>226</v>
      </c>
      <c r="C235" s="9">
        <f t="shared" si="35"/>
        <v>93.36853375416177</v>
      </c>
      <c r="D235" s="10">
        <f ca="1" t="shared" si="34"/>
        <v>0.011143404128201258</v>
      </c>
      <c r="E235" s="17">
        <f t="shared" si="40"/>
        <v>93.69257140435397</v>
      </c>
      <c r="F235" s="18">
        <f t="shared" si="41"/>
        <v>95.42728585694499</v>
      </c>
      <c r="G235" s="23"/>
      <c r="H235" s="27">
        <f t="shared" si="38"/>
        <v>-0.011143404128201258</v>
      </c>
      <c r="I235" s="23"/>
      <c r="J235" s="29">
        <f t="shared" si="36"/>
      </c>
      <c r="K235" s="30">
        <f t="shared" si="37"/>
      </c>
      <c r="L235" s="30">
        <f t="shared" si="42"/>
        <v>103.70958906222803</v>
      </c>
      <c r="M235" s="30">
        <f t="shared" si="43"/>
        <v>101.96355186830141</v>
      </c>
      <c r="N235" s="30">
        <f t="shared" si="44"/>
      </c>
      <c r="O235" s="31">
        <f t="shared" si="39"/>
      </c>
    </row>
    <row r="236" spans="1:15" ht="12.75">
      <c r="A236" s="24"/>
      <c r="B236" s="8">
        <v>227</v>
      </c>
      <c r="C236" s="9">
        <f t="shared" si="35"/>
        <v>92.3461804114513</v>
      </c>
      <c r="D236" s="10">
        <f ca="1" t="shared" si="34"/>
        <v>-0.010949656180767682</v>
      </c>
      <c r="E236" s="17">
        <f t="shared" si="40"/>
        <v>93.44262381064652</v>
      </c>
      <c r="F236" s="18">
        <f t="shared" si="41"/>
        <v>95.22023501467753</v>
      </c>
      <c r="G236" s="23"/>
      <c r="H236" s="27">
        <f t="shared" si="38"/>
        <v>0.010949656180767682</v>
      </c>
      <c r="I236" s="23"/>
      <c r="J236" s="29">
        <f t="shared" si="36"/>
      </c>
      <c r="K236" s="30">
        <f t="shared" si="37"/>
      </c>
      <c r="L236" s="30">
        <f t="shared" si="42"/>
        <v>103.70958906222803</v>
      </c>
      <c r="M236" s="30">
        <f t="shared" si="43"/>
        <v>101.96355186830141</v>
      </c>
      <c r="N236" s="30">
        <f t="shared" si="44"/>
      </c>
      <c r="O236" s="31">
        <f t="shared" si="39"/>
      </c>
    </row>
    <row r="237" spans="1:15" ht="12.75">
      <c r="A237" s="24"/>
      <c r="B237" s="8">
        <v>228</v>
      </c>
      <c r="C237" s="9">
        <f t="shared" si="35"/>
        <v>92.31794334949313</v>
      </c>
      <c r="D237" s="10">
        <f ca="1" t="shared" si="34"/>
        <v>-0.0003057740107101283</v>
      </c>
      <c r="E237" s="17">
        <f t="shared" si="40"/>
        <v>93.22727730966417</v>
      </c>
      <c r="F237" s="18">
        <f t="shared" si="41"/>
        <v>95.02650929148874</v>
      </c>
      <c r="G237" s="23"/>
      <c r="H237" s="27">
        <f t="shared" si="38"/>
        <v>0.0003057740107101283</v>
      </c>
      <c r="I237" s="23"/>
      <c r="J237" s="29">
        <f t="shared" si="36"/>
      </c>
      <c r="K237" s="30">
        <f t="shared" si="37"/>
      </c>
      <c r="L237" s="30">
        <f t="shared" si="42"/>
        <v>103.70958906222803</v>
      </c>
      <c r="M237" s="30">
        <f t="shared" si="43"/>
        <v>101.96355186830141</v>
      </c>
      <c r="N237" s="30">
        <f t="shared" si="44"/>
      </c>
      <c r="O237" s="31">
        <f t="shared" si="39"/>
      </c>
    </row>
    <row r="238" spans="1:15" ht="12.75">
      <c r="A238" s="24"/>
      <c r="B238" s="8">
        <v>229</v>
      </c>
      <c r="C238" s="9">
        <f t="shared" si="35"/>
        <v>93.55153009075612</v>
      </c>
      <c r="D238" s="10">
        <f ca="1" t="shared" si="34"/>
        <v>0.013362372432766615</v>
      </c>
      <c r="E238" s="17">
        <f t="shared" si="40"/>
        <v>93.27118821369814</v>
      </c>
      <c r="F238" s="18">
        <f t="shared" si="41"/>
        <v>94.86460457314516</v>
      </c>
      <c r="G238" s="23"/>
      <c r="H238" s="27">
        <f t="shared" si="38"/>
        <v>-0.013362372432766615</v>
      </c>
      <c r="I238" s="23"/>
      <c r="J238" s="29">
        <f t="shared" si="36"/>
      </c>
      <c r="K238" s="30">
        <f t="shared" si="37"/>
      </c>
      <c r="L238" s="30">
        <f t="shared" si="42"/>
        <v>103.70958906222803</v>
      </c>
      <c r="M238" s="30">
        <f t="shared" si="43"/>
        <v>101.96355186830141</v>
      </c>
      <c r="N238" s="30">
        <f t="shared" si="44"/>
      </c>
      <c r="O238" s="31">
        <f t="shared" si="39"/>
      </c>
    </row>
    <row r="239" spans="1:15" ht="12.75">
      <c r="A239" s="24"/>
      <c r="B239" s="8">
        <v>230</v>
      </c>
      <c r="C239" s="9">
        <f t="shared" si="35"/>
        <v>95.32734317668812</v>
      </c>
      <c r="D239" s="10">
        <f ca="1" t="shared" si="34"/>
        <v>0.01898219178466937</v>
      </c>
      <c r="E239" s="17">
        <f t="shared" si="40"/>
        <v>93.34506954375918</v>
      </c>
      <c r="F239" s="18">
        <f t="shared" si="41"/>
        <v>94.72553185462534</v>
      </c>
      <c r="G239" s="23"/>
      <c r="H239" s="27">
        <f t="shared" si="38"/>
        <v>-0.01898219178466937</v>
      </c>
      <c r="I239" s="23"/>
      <c r="J239" s="29">
        <f t="shared" si="36"/>
      </c>
      <c r="K239" s="30">
        <f t="shared" si="37"/>
      </c>
      <c r="L239" s="30">
        <f t="shared" si="42"/>
        <v>103.70958906222803</v>
      </c>
      <c r="M239" s="30">
        <f t="shared" si="43"/>
        <v>101.96355186830141</v>
      </c>
      <c r="N239" s="30">
        <f t="shared" si="44"/>
      </c>
      <c r="O239" s="31">
        <f t="shared" si="39"/>
      </c>
    </row>
    <row r="240" spans="1:15" ht="12.75">
      <c r="A240" s="24"/>
      <c r="B240" s="8">
        <v>231</v>
      </c>
      <c r="C240" s="9">
        <f t="shared" si="35"/>
        <v>94.50802678396867</v>
      </c>
      <c r="D240" s="10">
        <f ca="1" t="shared" si="34"/>
        <v>-0.008594767937682334</v>
      </c>
      <c r="E240" s="17">
        <f t="shared" si="40"/>
        <v>93.49617839205662</v>
      </c>
      <c r="F240" s="18">
        <f t="shared" si="41"/>
        <v>94.64600756853558</v>
      </c>
      <c r="G240" s="23"/>
      <c r="H240" s="27">
        <f t="shared" si="38"/>
        <v>0.008594767937682334</v>
      </c>
      <c r="I240" s="23"/>
      <c r="J240" s="29">
        <f t="shared" si="36"/>
      </c>
      <c r="K240" s="30">
        <f t="shared" si="37"/>
      </c>
      <c r="L240" s="30">
        <f t="shared" si="42"/>
        <v>103.70958906222803</v>
      </c>
      <c r="M240" s="30">
        <f t="shared" si="43"/>
        <v>101.96355186830141</v>
      </c>
      <c r="N240" s="30">
        <f t="shared" si="44"/>
      </c>
      <c r="O240" s="31">
        <f t="shared" si="39"/>
      </c>
    </row>
    <row r="241" spans="1:15" ht="12.75">
      <c r="A241" s="24"/>
      <c r="B241" s="8">
        <v>232</v>
      </c>
      <c r="C241" s="9">
        <f t="shared" si="35"/>
        <v>93.2203923076849</v>
      </c>
      <c r="D241" s="10">
        <f ca="1" t="shared" si="34"/>
        <v>-0.013624604386536518</v>
      </c>
      <c r="E241" s="17">
        <f t="shared" si="40"/>
        <v>93.56755521138197</v>
      </c>
      <c r="F241" s="18">
        <f t="shared" si="41"/>
        <v>94.53114376147408</v>
      </c>
      <c r="G241" s="23"/>
      <c r="H241" s="27">
        <f t="shared" si="38"/>
        <v>0.013624604386536518</v>
      </c>
      <c r="I241" s="23"/>
      <c r="J241" s="29">
        <f t="shared" si="36"/>
      </c>
      <c r="K241" s="30">
        <f t="shared" si="37"/>
      </c>
      <c r="L241" s="30">
        <f t="shared" si="42"/>
        <v>103.70958906222803</v>
      </c>
      <c r="M241" s="30">
        <f t="shared" si="43"/>
        <v>101.96355186830141</v>
      </c>
      <c r="N241" s="30">
        <f t="shared" si="44"/>
      </c>
      <c r="O241" s="31">
        <f t="shared" si="39"/>
      </c>
    </row>
    <row r="242" spans="1:15" ht="12.75">
      <c r="A242" s="24"/>
      <c r="B242" s="8">
        <v>233</v>
      </c>
      <c r="C242" s="9">
        <f t="shared" si="35"/>
        <v>92.84962354958998</v>
      </c>
      <c r="D242" s="10">
        <f ca="1" t="shared" si="34"/>
        <v>-0.003977335311689804</v>
      </c>
      <c r="E242" s="17">
        <f t="shared" si="40"/>
        <v>93.45545893752652</v>
      </c>
      <c r="F242" s="18">
        <f t="shared" si="41"/>
        <v>94.39544173906624</v>
      </c>
      <c r="G242" s="23"/>
      <c r="H242" s="27">
        <f t="shared" si="38"/>
        <v>0.003977335311689804</v>
      </c>
      <c r="I242" s="23"/>
      <c r="J242" s="29">
        <f t="shared" si="36"/>
      </c>
      <c r="K242" s="30">
        <f t="shared" si="37"/>
      </c>
      <c r="L242" s="30">
        <f t="shared" si="42"/>
        <v>103.70958906222803</v>
      </c>
      <c r="M242" s="30">
        <f t="shared" si="43"/>
        <v>101.96355186830141</v>
      </c>
      <c r="N242" s="30">
        <f t="shared" si="44"/>
      </c>
      <c r="O242" s="31">
        <f t="shared" si="39"/>
      </c>
    </row>
    <row r="243" spans="1:15" ht="12.75">
      <c r="A243" s="24"/>
      <c r="B243" s="8">
        <v>234</v>
      </c>
      <c r="C243" s="9">
        <f t="shared" si="35"/>
        <v>92.31751917171911</v>
      </c>
      <c r="D243" s="10">
        <f ca="1" t="shared" si="34"/>
        <v>-0.005730818904038656</v>
      </c>
      <c r="E243" s="17">
        <f t="shared" si="40"/>
        <v>93.35501398811964</v>
      </c>
      <c r="F243" s="18">
        <f t="shared" si="41"/>
        <v>94.24934131796158</v>
      </c>
      <c r="G243" s="23"/>
      <c r="H243" s="27">
        <f t="shared" si="38"/>
        <v>0.005730818904038656</v>
      </c>
      <c r="I243" s="23"/>
      <c r="J243" s="29">
        <f t="shared" si="36"/>
      </c>
      <c r="K243" s="30">
        <f t="shared" si="37"/>
      </c>
      <c r="L243" s="30">
        <f t="shared" si="42"/>
        <v>103.70958906222803</v>
      </c>
      <c r="M243" s="30">
        <f t="shared" si="43"/>
        <v>101.96355186830141</v>
      </c>
      <c r="N243" s="30">
        <f t="shared" si="44"/>
      </c>
      <c r="O243" s="31">
        <f t="shared" si="39"/>
      </c>
    </row>
    <row r="244" spans="1:15" ht="12.75">
      <c r="A244" s="24"/>
      <c r="B244" s="8">
        <v>235</v>
      </c>
      <c r="C244" s="9">
        <f t="shared" si="35"/>
        <v>93.10665961784625</v>
      </c>
      <c r="D244" s="10">
        <f ca="1" t="shared" si="34"/>
        <v>0.00854811148747675</v>
      </c>
      <c r="E244" s="17">
        <f t="shared" si="40"/>
        <v>93.21466493517217</v>
      </c>
      <c r="F244" s="18">
        <f t="shared" si="41"/>
        <v>94.1264130242283</v>
      </c>
      <c r="G244" s="23"/>
      <c r="H244" s="27">
        <f t="shared" si="38"/>
        <v>-0.00854811148747675</v>
      </c>
      <c r="I244" s="23"/>
      <c r="J244" s="29">
        <f t="shared" si="36"/>
      </c>
      <c r="K244" s="30">
        <f t="shared" si="37"/>
      </c>
      <c r="L244" s="30">
        <f t="shared" si="42"/>
        <v>103.70958906222803</v>
      </c>
      <c r="M244" s="30">
        <f t="shared" si="43"/>
        <v>101.96355186830141</v>
      </c>
      <c r="N244" s="30">
        <f t="shared" si="44"/>
      </c>
      <c r="O244" s="31">
        <f t="shared" si="39"/>
      </c>
    </row>
    <row r="245" spans="1:15" ht="12.75">
      <c r="A245" s="24"/>
      <c r="B245" s="8">
        <v>236</v>
      </c>
      <c r="C245" s="9">
        <f t="shared" si="35"/>
        <v>94.06118112892902</v>
      </c>
      <c r="D245" s="10">
        <f ca="1" t="shared" si="34"/>
        <v>0.01025191447100122</v>
      </c>
      <c r="E245" s="17">
        <f t="shared" si="40"/>
        <v>93.29137522133595</v>
      </c>
      <c r="F245" s="18">
        <f t="shared" si="41"/>
        <v>94.08096126403754</v>
      </c>
      <c r="G245" s="23"/>
      <c r="H245" s="27">
        <f t="shared" si="38"/>
        <v>-0.01025191447100122</v>
      </c>
      <c r="I245" s="23"/>
      <c r="J245" s="29">
        <f t="shared" si="36"/>
      </c>
      <c r="K245" s="30">
        <f t="shared" si="37"/>
      </c>
      <c r="L245" s="30">
        <f t="shared" si="42"/>
        <v>103.70958906222803</v>
      </c>
      <c r="M245" s="30">
        <f t="shared" si="43"/>
        <v>101.96355186830141</v>
      </c>
      <c r="N245" s="30">
        <f>IF(AND(L245&gt;0,M245&gt;0,J245="Buy"),(1-L245/M245),"")</f>
      </c>
      <c r="O245" s="31">
        <f t="shared" si="39"/>
      </c>
    </row>
    <row r="246" spans="1:15" ht="12.75">
      <c r="A246" s="24"/>
      <c r="B246" s="8">
        <v>237</v>
      </c>
      <c r="C246" s="9">
        <f t="shared" si="35"/>
        <v>92.35008426563067</v>
      </c>
      <c r="D246" s="10">
        <f ca="1" t="shared" si="34"/>
        <v>-0.01819131806300577</v>
      </c>
      <c r="E246" s="17">
        <f t="shared" si="40"/>
        <v>93.36063995881265</v>
      </c>
      <c r="F246" s="18">
        <f t="shared" si="41"/>
        <v>94.05551927285819</v>
      </c>
      <c r="G246" s="23"/>
      <c r="H246" s="27">
        <f t="shared" si="38"/>
        <v>0.01819131806300577</v>
      </c>
      <c r="I246" s="23"/>
      <c r="J246" s="29">
        <f t="shared" si="36"/>
      </c>
      <c r="K246" s="30">
        <f t="shared" si="37"/>
      </c>
      <c r="L246" s="30">
        <f t="shared" si="42"/>
        <v>103.70958906222803</v>
      </c>
      <c r="M246" s="30">
        <f t="shared" si="43"/>
        <v>101.96355186830141</v>
      </c>
      <c r="N246" s="30">
        <f aca="true" t="shared" si="45" ref="N246:N258">IF(AND(L246&gt;0,M246&gt;0,J246="Buy"),(1-L246/M246),"")</f>
      </c>
      <c r="O246" s="31">
        <f t="shared" si="39"/>
      </c>
    </row>
    <row r="247" spans="1:15" ht="12.75">
      <c r="A247" s="24"/>
      <c r="B247" s="8">
        <v>238</v>
      </c>
      <c r="C247" s="9">
        <f t="shared" si="35"/>
        <v>92.4393080875169</v>
      </c>
      <c r="D247" s="10">
        <f ca="1" t="shared" si="34"/>
        <v>0.0009661477040952653</v>
      </c>
      <c r="E247" s="17">
        <f t="shared" si="40"/>
        <v>93.3610303442306</v>
      </c>
      <c r="F247" s="18">
        <f t="shared" si="41"/>
        <v>93.97242810247619</v>
      </c>
      <c r="G247" s="23"/>
      <c r="H247" s="27">
        <f t="shared" si="38"/>
        <v>-0.0009661477040952653</v>
      </c>
      <c r="I247" s="23"/>
      <c r="J247" s="29">
        <f t="shared" si="36"/>
      </c>
      <c r="K247" s="30">
        <f t="shared" si="37"/>
      </c>
      <c r="L247" s="30">
        <f t="shared" si="42"/>
        <v>103.70958906222803</v>
      </c>
      <c r="M247" s="30">
        <f t="shared" si="43"/>
        <v>101.96355186830141</v>
      </c>
      <c r="N247" s="30">
        <f t="shared" si="45"/>
      </c>
      <c r="O247" s="31">
        <f t="shared" si="39"/>
      </c>
    </row>
    <row r="248" spans="1:15" ht="12.75">
      <c r="A248" s="24"/>
      <c r="B248" s="8">
        <v>239</v>
      </c>
      <c r="C248" s="9">
        <f t="shared" si="35"/>
        <v>91.53000898713961</v>
      </c>
      <c r="D248" s="10">
        <f ca="1" t="shared" si="34"/>
        <v>-0.009836714696267781</v>
      </c>
      <c r="E248" s="17">
        <f t="shared" si="40"/>
        <v>93.37316681803297</v>
      </c>
      <c r="F248" s="18">
        <f t="shared" si="41"/>
        <v>93.86258103029552</v>
      </c>
      <c r="G248" s="23"/>
      <c r="H248" s="27">
        <f t="shared" si="38"/>
        <v>0.009836714696267781</v>
      </c>
      <c r="I248" s="23"/>
      <c r="J248" s="29">
        <f t="shared" si="36"/>
      </c>
      <c r="K248" s="30">
        <f t="shared" si="37"/>
      </c>
      <c r="L248" s="30">
        <f t="shared" si="42"/>
        <v>103.70958906222803</v>
      </c>
      <c r="M248" s="30">
        <f t="shared" si="43"/>
        <v>101.96355186830141</v>
      </c>
      <c r="N248" s="30">
        <f t="shared" si="45"/>
      </c>
      <c r="O248" s="31">
        <f t="shared" si="39"/>
      </c>
    </row>
    <row r="249" spans="1:15" ht="12.75">
      <c r="A249" s="24"/>
      <c r="B249" s="8">
        <v>240</v>
      </c>
      <c r="C249" s="9">
        <f t="shared" si="35"/>
        <v>92.48944256630107</v>
      </c>
      <c r="D249" s="10">
        <f ca="1" t="shared" si="34"/>
        <v>0.010482175078735724</v>
      </c>
      <c r="E249" s="17">
        <f t="shared" si="40"/>
        <v>93.17101470767133</v>
      </c>
      <c r="F249" s="18">
        <f t="shared" si="41"/>
        <v>93.71135632271184</v>
      </c>
      <c r="G249" s="23"/>
      <c r="H249" s="27">
        <f t="shared" si="38"/>
        <v>-0.010482175078735724</v>
      </c>
      <c r="I249" s="23"/>
      <c r="J249" s="29">
        <f t="shared" si="36"/>
      </c>
      <c r="K249" s="30">
        <f t="shared" si="37"/>
      </c>
      <c r="L249" s="30">
        <f t="shared" si="42"/>
        <v>103.70958906222803</v>
      </c>
      <c r="M249" s="30">
        <f t="shared" si="43"/>
        <v>101.96355186830141</v>
      </c>
      <c r="N249" s="30">
        <f t="shared" si="45"/>
      </c>
      <c r="O249" s="31">
        <f t="shared" si="39"/>
      </c>
    </row>
    <row r="250" spans="1:15" ht="12.75">
      <c r="A250" s="24"/>
      <c r="B250" s="8">
        <v>241</v>
      </c>
      <c r="C250" s="9">
        <f t="shared" si="35"/>
        <v>91.93996725741098</v>
      </c>
      <c r="D250" s="10">
        <f ca="1" t="shared" si="34"/>
        <v>-0.005940951676686754</v>
      </c>
      <c r="E250" s="17">
        <f t="shared" si="40"/>
        <v>92.88722464663262</v>
      </c>
      <c r="F250" s="18">
        <f t="shared" si="41"/>
        <v>93.58255909371478</v>
      </c>
      <c r="G250" s="23"/>
      <c r="H250" s="27">
        <f t="shared" si="38"/>
        <v>0.005940951676686754</v>
      </c>
      <c r="I250" s="23"/>
      <c r="J250" s="29">
        <f t="shared" si="36"/>
      </c>
      <c r="K250" s="30">
        <f t="shared" si="37"/>
      </c>
      <c r="L250" s="30">
        <f t="shared" si="42"/>
        <v>103.70958906222803</v>
      </c>
      <c r="M250" s="30">
        <f t="shared" si="43"/>
        <v>101.96355186830141</v>
      </c>
      <c r="N250" s="30">
        <f t="shared" si="45"/>
      </c>
      <c r="O250" s="31">
        <f t="shared" si="39"/>
      </c>
    </row>
    <row r="251" spans="1:15" ht="12.75">
      <c r="A251" s="24"/>
      <c r="B251" s="8">
        <v>242</v>
      </c>
      <c r="C251" s="9">
        <f t="shared" si="35"/>
        <v>93.67822355004579</v>
      </c>
      <c r="D251" s="10">
        <f ca="1" t="shared" si="34"/>
        <v>0.018906427144661585</v>
      </c>
      <c r="E251" s="17">
        <f t="shared" si="40"/>
        <v>92.63041869397685</v>
      </c>
      <c r="F251" s="18">
        <f t="shared" si="41"/>
        <v>93.49642434519839</v>
      </c>
      <c r="G251" s="23"/>
      <c r="H251" s="27">
        <f t="shared" si="38"/>
        <v>-0.018906427144661585</v>
      </c>
      <c r="I251" s="23"/>
      <c r="J251" s="29">
        <f t="shared" si="36"/>
      </c>
      <c r="K251" s="30">
        <f t="shared" si="37"/>
      </c>
      <c r="L251" s="30">
        <f t="shared" si="42"/>
        <v>103.70958906222803</v>
      </c>
      <c r="M251" s="30">
        <f t="shared" si="43"/>
        <v>101.96355186830141</v>
      </c>
      <c r="N251" s="30">
        <f t="shared" si="45"/>
      </c>
      <c r="O251" s="31">
        <f t="shared" si="39"/>
      </c>
    </row>
    <row r="252" spans="1:15" ht="12.75">
      <c r="A252" s="24"/>
      <c r="B252" s="8">
        <v>243</v>
      </c>
      <c r="C252" s="9">
        <f t="shared" si="35"/>
        <v>92.73889978630947</v>
      </c>
      <c r="D252" s="10">
        <f ca="1" t="shared" si="34"/>
        <v>-0.010027130405974093</v>
      </c>
      <c r="E252" s="17">
        <f t="shared" si="40"/>
        <v>92.67620181821295</v>
      </c>
      <c r="F252" s="18">
        <f t="shared" si="41"/>
        <v>93.50610600749611</v>
      </c>
      <c r="G252" s="23"/>
      <c r="H252" s="27">
        <f t="shared" si="38"/>
        <v>0.010027130405974093</v>
      </c>
      <c r="I252" s="23"/>
      <c r="J252" s="29">
        <f t="shared" si="36"/>
      </c>
      <c r="K252" s="30">
        <f t="shared" si="37"/>
      </c>
      <c r="L252" s="30">
        <f t="shared" si="42"/>
        <v>103.70958906222803</v>
      </c>
      <c r="M252" s="30">
        <f t="shared" si="43"/>
        <v>101.96355186830141</v>
      </c>
      <c r="N252" s="30">
        <f t="shared" si="45"/>
      </c>
      <c r="O252" s="31">
        <f t="shared" si="39"/>
      </c>
    </row>
    <row r="253" spans="1:15" ht="12.75">
      <c r="A253" s="24"/>
      <c r="B253" s="8">
        <v>244</v>
      </c>
      <c r="C253" s="9">
        <f t="shared" si="35"/>
        <v>92.4566297220155</v>
      </c>
      <c r="D253" s="10">
        <f ca="1" t="shared" si="34"/>
        <v>-0.003043707278654112</v>
      </c>
      <c r="E253" s="17">
        <f t="shared" si="40"/>
        <v>92.66512944188489</v>
      </c>
      <c r="F253" s="18">
        <f t="shared" si="41"/>
        <v>93.4180705519116</v>
      </c>
      <c r="G253" s="23"/>
      <c r="H253" s="27">
        <f t="shared" si="38"/>
        <v>0.003043707278654112</v>
      </c>
      <c r="I253" s="23"/>
      <c r="J253" s="29">
        <f t="shared" si="36"/>
      </c>
      <c r="K253" s="30">
        <f t="shared" si="37"/>
      </c>
      <c r="L253" s="30">
        <f t="shared" si="42"/>
        <v>103.70958906222803</v>
      </c>
      <c r="M253" s="30">
        <f t="shared" si="43"/>
        <v>101.96355186830141</v>
      </c>
      <c r="N253" s="30">
        <f t="shared" si="45"/>
      </c>
      <c r="O253" s="31">
        <f t="shared" si="39"/>
      </c>
    </row>
    <row r="254" spans="1:15" ht="12.75">
      <c r="A254" s="24"/>
      <c r="B254" s="8">
        <v>245</v>
      </c>
      <c r="C254" s="9">
        <f t="shared" si="35"/>
        <v>92.19523036674245</v>
      </c>
      <c r="D254" s="10">
        <f ca="1" t="shared" si="34"/>
        <v>-0.002827264589451149</v>
      </c>
      <c r="E254" s="17">
        <f t="shared" si="40"/>
        <v>92.67904049691452</v>
      </c>
      <c r="F254" s="18">
        <f t="shared" si="41"/>
        <v>93.31197161089815</v>
      </c>
      <c r="G254" s="23"/>
      <c r="H254" s="27">
        <f t="shared" si="38"/>
        <v>0.002827264589451149</v>
      </c>
      <c r="I254" s="23"/>
      <c r="J254" s="29">
        <f t="shared" si="36"/>
      </c>
      <c r="K254" s="30">
        <f t="shared" si="37"/>
      </c>
      <c r="L254" s="30">
        <f t="shared" si="42"/>
        <v>103.70958906222803</v>
      </c>
      <c r="M254" s="30">
        <f t="shared" si="43"/>
        <v>101.96355186830141</v>
      </c>
      <c r="N254" s="30">
        <f t="shared" si="45"/>
      </c>
      <c r="O254" s="31">
        <f t="shared" si="39"/>
      </c>
    </row>
    <row r="255" spans="1:15" ht="12.75">
      <c r="A255" s="24"/>
      <c r="B255" s="8">
        <v>246</v>
      </c>
      <c r="C255" s="9">
        <f t="shared" si="35"/>
        <v>91.81118663309896</v>
      </c>
      <c r="D255" s="10">
        <f ca="1" t="shared" si="34"/>
        <v>-0.0041655488262874575</v>
      </c>
      <c r="E255" s="17">
        <f t="shared" si="40"/>
        <v>92.58789757180413</v>
      </c>
      <c r="F255" s="18">
        <f t="shared" si="41"/>
        <v>93.19061473249803</v>
      </c>
      <c r="G255" s="23"/>
      <c r="H255" s="27">
        <f t="shared" si="38"/>
        <v>0.0041655488262874575</v>
      </c>
      <c r="I255" s="23"/>
      <c r="J255" s="29">
        <f t="shared" si="36"/>
      </c>
      <c r="K255" s="30">
        <f t="shared" si="37"/>
      </c>
      <c r="L255" s="30">
        <f t="shared" si="42"/>
        <v>103.70958906222803</v>
      </c>
      <c r="M255" s="30">
        <f t="shared" si="43"/>
        <v>101.96355186830141</v>
      </c>
      <c r="N255" s="30">
        <f t="shared" si="45"/>
      </c>
      <c r="O255" s="31">
        <f t="shared" si="39"/>
      </c>
    </row>
    <row r="256" spans="1:15" ht="12.75">
      <c r="A256" s="24"/>
      <c r="B256" s="8">
        <v>247</v>
      </c>
      <c r="C256" s="9">
        <f t="shared" si="35"/>
        <v>90.41419142786977</v>
      </c>
      <c r="D256" s="10">
        <f ca="1" t="shared" si="34"/>
        <v>-0.015215958495471119</v>
      </c>
      <c r="E256" s="17">
        <f t="shared" si="40"/>
        <v>92.36289812222114</v>
      </c>
      <c r="F256" s="18">
        <f t="shared" si="41"/>
        <v>93.0553872972268</v>
      </c>
      <c r="G256" s="23"/>
      <c r="H256" s="27">
        <f t="shared" si="38"/>
        <v>0.015215958495471119</v>
      </c>
      <c r="I256" s="23"/>
      <c r="J256" s="29">
        <f t="shared" si="36"/>
      </c>
      <c r="K256" s="30">
        <f t="shared" si="37"/>
      </c>
      <c r="L256" s="30">
        <f t="shared" si="42"/>
        <v>103.70958906222803</v>
      </c>
      <c r="M256" s="30">
        <f t="shared" si="43"/>
        <v>101.96355186830141</v>
      </c>
      <c r="N256" s="30">
        <f t="shared" si="45"/>
      </c>
      <c r="O256" s="31">
        <f t="shared" si="39"/>
      </c>
    </row>
    <row r="257" spans="1:15" ht="12.75">
      <c r="A257" s="24"/>
      <c r="B257" s="8">
        <v>248</v>
      </c>
      <c r="C257" s="9">
        <f t="shared" si="35"/>
        <v>89.72214806336417</v>
      </c>
      <c r="D257" s="10">
        <f ca="1" t="shared" si="34"/>
        <v>-0.007654145367850743</v>
      </c>
      <c r="E257" s="17">
        <f t="shared" si="40"/>
        <v>92.16930883844505</v>
      </c>
      <c r="F257" s="18">
        <f t="shared" si="41"/>
        <v>92.91920549744663</v>
      </c>
      <c r="G257" s="23"/>
      <c r="H257" s="27">
        <f t="shared" si="38"/>
        <v>0.007654145367850743</v>
      </c>
      <c r="I257" s="23"/>
      <c r="J257" s="29">
        <f t="shared" si="36"/>
      </c>
      <c r="K257" s="30">
        <f t="shared" si="37"/>
      </c>
      <c r="L257" s="30">
        <f t="shared" si="42"/>
        <v>103.70958906222803</v>
      </c>
      <c r="M257" s="30">
        <f t="shared" si="43"/>
        <v>101.96355186830141</v>
      </c>
      <c r="N257" s="30">
        <f t="shared" si="45"/>
      </c>
      <c r="O257" s="31">
        <f t="shared" si="39"/>
      </c>
    </row>
    <row r="258" spans="1:15" ht="12.75">
      <c r="A258" s="24"/>
      <c r="B258" s="8">
        <v>249</v>
      </c>
      <c r="C258" s="9">
        <f t="shared" si="35"/>
        <v>88.73175244260771</v>
      </c>
      <c r="D258" s="10">
        <f ca="1" t="shared" si="34"/>
        <v>-0.01103847424670452</v>
      </c>
      <c r="E258" s="17">
        <f t="shared" si="40"/>
        <v>91.89759283602977</v>
      </c>
      <c r="F258" s="18">
        <f t="shared" si="41"/>
        <v>92.84731595592032</v>
      </c>
      <c r="G258" s="23"/>
      <c r="H258" s="27">
        <f t="shared" si="38"/>
        <v>0.01103847424670452</v>
      </c>
      <c r="I258" s="23"/>
      <c r="J258" s="29">
        <f t="shared" si="36"/>
      </c>
      <c r="K258" s="30">
        <f t="shared" si="37"/>
      </c>
      <c r="L258" s="30">
        <f t="shared" si="42"/>
        <v>103.70958906222803</v>
      </c>
      <c r="M258" s="30">
        <f t="shared" si="43"/>
        <v>101.96355186830141</v>
      </c>
      <c r="N258" s="30">
        <f t="shared" si="45"/>
      </c>
      <c r="O258" s="31">
        <f t="shared" si="39"/>
      </c>
    </row>
    <row r="259" spans="1:15" ht="13.5" thickBot="1">
      <c r="A259" s="24"/>
      <c r="B259" s="11">
        <v>250</v>
      </c>
      <c r="C259" s="12">
        <f t="shared" si="35"/>
        <v>88.7597570834831</v>
      </c>
      <c r="D259" s="13">
        <f ca="1" t="shared" si="34"/>
        <v>0.0003156101407272152</v>
      </c>
      <c r="E259" s="19">
        <f t="shared" si="40"/>
        <v>91.6177671815766</v>
      </c>
      <c r="F259" s="20">
        <f t="shared" si="41"/>
        <v>92.71128381100239</v>
      </c>
      <c r="G259" s="23"/>
      <c r="H259" s="28">
        <f t="shared" si="38"/>
        <v>-0.0003156101407272152</v>
      </c>
      <c r="I259" s="23"/>
      <c r="J259" s="34">
        <f t="shared" si="36"/>
      </c>
      <c r="K259" s="35">
        <f t="shared" si="37"/>
      </c>
      <c r="L259" s="35">
        <f t="shared" si="42"/>
        <v>103.70958906222803</v>
      </c>
      <c r="M259" s="35">
        <f t="shared" si="43"/>
        <v>101.96355186830141</v>
      </c>
      <c r="N259" s="35">
        <f>IF(E259&lt;F259,(1-C259/M259),"")</f>
        <v>0.12949524161214643</v>
      </c>
      <c r="O259" s="36">
        <f>IF(E259&gt;F259,(C259/L259-1),"")</f>
      </c>
    </row>
    <row r="260" spans="1:15" ht="13.5" thickBot="1">
      <c r="A260" s="24"/>
      <c r="B260" s="24"/>
      <c r="C260" s="24"/>
      <c r="D260" s="24"/>
      <c r="E260" s="24"/>
      <c r="F260" s="24"/>
      <c r="G260" s="23"/>
      <c r="H260" s="24"/>
      <c r="I260" s="23"/>
      <c r="J260" s="24"/>
      <c r="K260" s="24"/>
      <c r="L260" s="24"/>
      <c r="M260" s="24"/>
      <c r="N260" s="24"/>
      <c r="O260" s="24"/>
    </row>
    <row r="261" spans="1:15" ht="12.75">
      <c r="A261" s="24"/>
      <c r="B261" s="25"/>
      <c r="C261" s="41" t="s">
        <v>18</v>
      </c>
      <c r="D261" s="46">
        <f>AVERAGE(D10:D259)</f>
        <v>-0.0004245962433305306</v>
      </c>
      <c r="E261" s="24"/>
      <c r="F261" s="24"/>
      <c r="G261" s="23"/>
      <c r="H261" s="24"/>
      <c r="I261" s="23"/>
      <c r="J261" s="24"/>
      <c r="K261" s="24"/>
      <c r="L261" s="24"/>
      <c r="M261" s="24"/>
      <c r="N261" s="24"/>
      <c r="O261" s="24"/>
    </row>
    <row r="262" spans="1:15" ht="13.5" thickBot="1">
      <c r="A262" s="24"/>
      <c r="B262" s="24"/>
      <c r="C262" s="42" t="s">
        <v>19</v>
      </c>
      <c r="D262" s="47">
        <f>STDEVA(D10:D259)</f>
        <v>0.010236825685653164</v>
      </c>
      <c r="E262" s="24"/>
      <c r="F262" s="24"/>
      <c r="G262" s="23"/>
      <c r="H262" s="24"/>
      <c r="I262" s="23"/>
      <c r="J262" s="24"/>
      <c r="K262" s="24"/>
      <c r="L262" s="24"/>
      <c r="M262" s="24"/>
      <c r="N262" s="24"/>
      <c r="O262" s="24"/>
    </row>
    <row r="263" spans="1:15" ht="12.75">
      <c r="A263" s="24"/>
      <c r="B263" s="24"/>
      <c r="C263" s="24"/>
      <c r="D263" s="24"/>
      <c r="E263" s="24"/>
      <c r="F263" s="24"/>
      <c r="G263" s="23"/>
      <c r="H263" s="24"/>
      <c r="I263" s="23"/>
      <c r="J263" s="24"/>
      <c r="K263" s="24"/>
      <c r="L263" s="24"/>
      <c r="M263" s="24"/>
      <c r="N263" s="24"/>
      <c r="O263" s="24"/>
    </row>
    <row r="264" spans="1:15" ht="12.75">
      <c r="A264" s="24"/>
      <c r="B264" s="24"/>
      <c r="C264" s="24"/>
      <c r="D264" s="24"/>
      <c r="E264" s="24"/>
      <c r="F264" s="24"/>
      <c r="G264" s="23"/>
      <c r="H264" s="24"/>
      <c r="I264" s="23"/>
      <c r="J264" s="24"/>
      <c r="K264" s="24"/>
      <c r="L264" s="24"/>
      <c r="M264" s="24"/>
      <c r="N264" s="24"/>
      <c r="O264" s="24"/>
    </row>
    <row r="265" spans="1:15" ht="12.75">
      <c r="A265" s="24"/>
      <c r="B265" s="24"/>
      <c r="C265" s="24"/>
      <c r="D265" s="24"/>
      <c r="E265" s="24"/>
      <c r="F265" s="24"/>
      <c r="G265" s="23"/>
      <c r="H265" s="24"/>
      <c r="I265" s="23"/>
      <c r="J265" s="24"/>
      <c r="K265" s="24"/>
      <c r="L265" s="24"/>
      <c r="M265" s="24"/>
      <c r="N265" s="24"/>
      <c r="O265" s="24"/>
    </row>
    <row r="266" spans="1:15" ht="12.75">
      <c r="A266" s="24"/>
      <c r="B266" s="24"/>
      <c r="C266" s="24"/>
      <c r="D266" s="24"/>
      <c r="E266" s="24"/>
      <c r="F266" s="24"/>
      <c r="G266" s="23"/>
      <c r="H266" s="24"/>
      <c r="I266" s="23"/>
      <c r="J266" s="24"/>
      <c r="K266" s="24"/>
      <c r="L266" s="24"/>
      <c r="M266" s="24"/>
      <c r="N266" s="24"/>
      <c r="O266" s="24"/>
    </row>
    <row r="267" spans="1:15" ht="12.75">
      <c r="A267" s="24"/>
      <c r="B267" s="24"/>
      <c r="C267" s="24"/>
      <c r="D267" s="24"/>
      <c r="E267" s="24"/>
      <c r="F267" s="24"/>
      <c r="G267" s="23"/>
      <c r="H267" s="24"/>
      <c r="I267" s="23"/>
      <c r="J267" s="24"/>
      <c r="K267" s="24"/>
      <c r="L267" s="24"/>
      <c r="M267" s="24"/>
      <c r="N267" s="24"/>
      <c r="O267" s="24"/>
    </row>
  </sheetData>
  <mergeCells count="4">
    <mergeCell ref="B2:C2"/>
    <mergeCell ref="L7:M7"/>
    <mergeCell ref="U88:Z88"/>
    <mergeCell ref="B5:E5"/>
  </mergeCells>
  <printOptions/>
  <pageMargins left="0.75" right="0.75" top="1" bottom="1" header="0.5" footer="0.5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1002"/>
  <sheetViews>
    <sheetView workbookViewId="0" topLeftCell="A1">
      <selection activeCell="O6" sqref="O6"/>
    </sheetView>
  </sheetViews>
  <sheetFormatPr defaultColWidth="9.140625" defaultRowHeight="12.75"/>
  <cols>
    <col min="1" max="1" width="15.8515625" style="24" customWidth="1"/>
    <col min="2" max="2" width="14.421875" style="1" bestFit="1" customWidth="1"/>
    <col min="3" max="3" width="14.00390625" style="1" customWidth="1"/>
    <col min="4" max="4" width="15.7109375" style="1" customWidth="1"/>
    <col min="5" max="5" width="14.7109375" style="1" customWidth="1"/>
    <col min="6" max="6" width="23.421875" style="1" customWidth="1"/>
    <col min="7" max="7" width="18.421875" style="1" customWidth="1"/>
    <col min="8" max="9" width="9.140625" style="24" customWidth="1"/>
    <col min="10" max="10" width="12.28125" style="24" customWidth="1"/>
    <col min="11" max="11" width="13.140625" style="24" customWidth="1"/>
    <col min="12" max="12" width="14.00390625" style="24" customWidth="1"/>
    <col min="13" max="13" width="20.00390625" style="24" customWidth="1"/>
    <col min="14" max="14" width="19.00390625" style="24" customWidth="1"/>
    <col min="15" max="15" width="9.140625" style="24" customWidth="1"/>
    <col min="16" max="16384" width="9.140625" style="1" customWidth="1"/>
  </cols>
  <sheetData>
    <row r="1" spans="1:7" ht="13.5" thickBot="1">
      <c r="A1" s="25" t="s">
        <v>34</v>
      </c>
      <c r="B1" s="24"/>
      <c r="C1" s="24"/>
      <c r="D1" s="24"/>
      <c r="E1" s="24"/>
      <c r="F1" s="24"/>
      <c r="G1" s="24"/>
    </row>
    <row r="2" spans="1:7" ht="13.5" thickBot="1">
      <c r="A2" s="77">
        <v>37825.739435069445</v>
      </c>
      <c r="B2" s="56" t="s">
        <v>28</v>
      </c>
      <c r="C2" s="57" t="s">
        <v>29</v>
      </c>
      <c r="D2" s="57" t="s">
        <v>9</v>
      </c>
      <c r="E2" s="57" t="s">
        <v>10</v>
      </c>
      <c r="F2" s="57" t="s">
        <v>30</v>
      </c>
      <c r="G2" s="58" t="s">
        <v>33</v>
      </c>
    </row>
    <row r="3" spans="2:14" ht="13.5" thickBot="1">
      <c r="B3" s="59">
        <v>1</v>
      </c>
      <c r="C3" s="60">
        <v>0.2591187059879303</v>
      </c>
      <c r="D3" s="60">
        <v>0.0909973606467247</v>
      </c>
      <c r="E3" s="60">
        <v>0.08155949413776398</v>
      </c>
      <c r="F3" s="60">
        <f aca="true" t="shared" si="0" ref="F3:F16">D3-C3</f>
        <v>-0.1681213453412056</v>
      </c>
      <c r="G3" s="61">
        <f aca="true" t="shared" si="1" ref="G3:G16">E3-C3</f>
        <v>-0.17755921185016632</v>
      </c>
      <c r="I3" s="1"/>
      <c r="J3" s="65" t="s">
        <v>29</v>
      </c>
      <c r="K3" s="66" t="s">
        <v>9</v>
      </c>
      <c r="L3" s="66" t="s">
        <v>10</v>
      </c>
      <c r="M3" s="66" t="s">
        <v>30</v>
      </c>
      <c r="N3" s="67" t="s">
        <v>33</v>
      </c>
    </row>
    <row r="4" spans="2:14" ht="12.75">
      <c r="B4" s="59">
        <v>2</v>
      </c>
      <c r="C4" s="60">
        <v>0.059678517282009125</v>
      </c>
      <c r="D4" s="60">
        <v>0.22395852208137512</v>
      </c>
      <c r="E4" s="60">
        <v>0.10104044526815414</v>
      </c>
      <c r="F4" s="60">
        <f t="shared" si="0"/>
        <v>0.164280004799366</v>
      </c>
      <c r="G4" s="61">
        <f t="shared" si="1"/>
        <v>0.04136192798614502</v>
      </c>
      <c r="I4" s="68" t="s">
        <v>31</v>
      </c>
      <c r="J4" s="69">
        <f>SUM(C3:C1002)</f>
        <v>157.3433936012152</v>
      </c>
      <c r="K4" s="69">
        <f>SUM(D3:D1002)</f>
        <v>33.39864259122987</v>
      </c>
      <c r="L4" s="69">
        <f>SUM(E3:E1002)</f>
        <v>36.756909193165484</v>
      </c>
      <c r="M4" s="69">
        <f>SUM(F3:F1002)</f>
        <v>-123.94475100998534</v>
      </c>
      <c r="N4" s="70">
        <f>SUM(G3:G1002)</f>
        <v>-120.58648440804973</v>
      </c>
    </row>
    <row r="5" spans="2:14" ht="12.75">
      <c r="B5" s="59">
        <v>3</v>
      </c>
      <c r="C5" s="60">
        <v>0.013949286192655563</v>
      </c>
      <c r="D5" s="60">
        <v>0.06150718405842781</v>
      </c>
      <c r="E5" s="60">
        <v>0.025622587651014328</v>
      </c>
      <c r="F5" s="60">
        <f t="shared" si="0"/>
        <v>0.04755789786577225</v>
      </c>
      <c r="G5" s="61">
        <f t="shared" si="1"/>
        <v>0.011673301458358765</v>
      </c>
      <c r="I5" s="71" t="s">
        <v>35</v>
      </c>
      <c r="J5" s="72">
        <f>AVERAGE(C3:C1002)</f>
        <v>0.15734339360121521</v>
      </c>
      <c r="K5" s="72">
        <f>AVERAGE(D3:D1002)</f>
        <v>0.03339864259122987</v>
      </c>
      <c r="L5" s="72">
        <f>AVERAGE(E3:E1002)</f>
        <v>0.03675690919316548</v>
      </c>
      <c r="M5" s="72">
        <f>AVERAGE(F3:F1002)</f>
        <v>-0.12394475100998534</v>
      </c>
      <c r="N5" s="73">
        <f>AVERAGE(G3:G1002)</f>
        <v>-0.12058648440804973</v>
      </c>
    </row>
    <row r="6" spans="2:14" ht="13.5" thickBot="1">
      <c r="B6" s="59">
        <v>4</v>
      </c>
      <c r="C6" s="60">
        <v>0.13439896702766418</v>
      </c>
      <c r="D6" s="60">
        <v>-0.23722881078720093</v>
      </c>
      <c r="E6" s="60">
        <v>-0.2592601478099823</v>
      </c>
      <c r="F6" s="60">
        <f t="shared" si="0"/>
        <v>-0.3716277778148651</v>
      </c>
      <c r="G6" s="61">
        <f t="shared" si="1"/>
        <v>-0.3936591148376465</v>
      </c>
      <c r="I6" s="74" t="s">
        <v>32</v>
      </c>
      <c r="J6" s="75">
        <f>STDEVA(C3:C1002)/SQRT(1000)</f>
        <v>0.0056810544364565676</v>
      </c>
      <c r="K6" s="75">
        <f>STDEVA(D3:D1002)/SQRT(1000)</f>
        <v>0.00485480853396857</v>
      </c>
      <c r="L6" s="75">
        <f>STDEVA(E3:E1002)/SQRT(1000)</f>
        <v>0.005224463375681698</v>
      </c>
      <c r="M6" s="75">
        <f>STDEVA(F3:F1002)/SQRT(1000)</f>
        <v>0.005459555911461337</v>
      </c>
      <c r="N6" s="76">
        <f>STDEVA(G3:G1002)/SQRT(1000)</f>
        <v>0.005551749641890817</v>
      </c>
    </row>
    <row r="7" spans="2:7" ht="12.75">
      <c r="B7" s="59">
        <v>5</v>
      </c>
      <c r="C7" s="60">
        <v>0.28584161400794983</v>
      </c>
      <c r="D7" s="60">
        <v>0.2115338295698166</v>
      </c>
      <c r="E7" s="60">
        <v>0.1982242316007614</v>
      </c>
      <c r="F7" s="60">
        <f t="shared" si="0"/>
        <v>-0.07430778443813324</v>
      </c>
      <c r="G7" s="61">
        <f t="shared" si="1"/>
        <v>-0.08761738240718842</v>
      </c>
    </row>
    <row r="8" spans="2:7" ht="12.75">
      <c r="B8" s="59">
        <v>6</v>
      </c>
      <c r="C8" s="60">
        <v>0.24983720481395721</v>
      </c>
      <c r="D8" s="60">
        <v>0.07614520192146301</v>
      </c>
      <c r="E8" s="60">
        <v>0.13326291739940643</v>
      </c>
      <c r="F8" s="60">
        <f t="shared" si="0"/>
        <v>-0.1736920028924942</v>
      </c>
      <c r="G8" s="61">
        <f t="shared" si="1"/>
        <v>-0.11657428741455078</v>
      </c>
    </row>
    <row r="9" spans="2:7" ht="12.75">
      <c r="B9" s="59">
        <v>7</v>
      </c>
      <c r="C9" s="60">
        <v>0.053560372442007065</v>
      </c>
      <c r="D9" s="60">
        <v>-0.054658547043800354</v>
      </c>
      <c r="E9" s="60">
        <v>-0.155838280916214</v>
      </c>
      <c r="F9" s="60">
        <f t="shared" si="0"/>
        <v>-0.10821891948580742</v>
      </c>
      <c r="G9" s="61">
        <f t="shared" si="1"/>
        <v>-0.20939865335822105</v>
      </c>
    </row>
    <row r="10" spans="2:7" ht="12.75">
      <c r="B10" s="59">
        <v>8</v>
      </c>
      <c r="C10" s="60">
        <v>0.2322920262813568</v>
      </c>
      <c r="D10" s="60">
        <v>0.09611374139785767</v>
      </c>
      <c r="E10" s="60">
        <v>0.0637114867568016</v>
      </c>
      <c r="F10" s="60">
        <f t="shared" si="0"/>
        <v>-0.13617828488349915</v>
      </c>
      <c r="G10" s="61">
        <f t="shared" si="1"/>
        <v>-0.1685805395245552</v>
      </c>
    </row>
    <row r="11" spans="2:7" ht="12.75">
      <c r="B11" s="59">
        <v>9</v>
      </c>
      <c r="C11" s="60">
        <v>0.05639663711190224</v>
      </c>
      <c r="D11" s="60">
        <v>0.08301384747028351</v>
      </c>
      <c r="E11" s="60">
        <v>0.05269609019160271</v>
      </c>
      <c r="F11" s="60">
        <f t="shared" si="0"/>
        <v>0.02661721035838127</v>
      </c>
      <c r="G11" s="61">
        <f t="shared" si="1"/>
        <v>-0.00370054692029953</v>
      </c>
    </row>
    <row r="12" spans="2:7" ht="12.75">
      <c r="B12" s="59">
        <v>10</v>
      </c>
      <c r="C12" s="60">
        <v>0.2955884039402008</v>
      </c>
      <c r="D12" s="60">
        <v>0.06038045510649681</v>
      </c>
      <c r="E12" s="60">
        <v>0.10258302092552185</v>
      </c>
      <c r="F12" s="60">
        <f t="shared" si="0"/>
        <v>-0.235207948833704</v>
      </c>
      <c r="G12" s="61">
        <f t="shared" si="1"/>
        <v>-0.19300538301467896</v>
      </c>
    </row>
    <row r="13" spans="2:7" ht="12.75">
      <c r="B13" s="59">
        <v>11</v>
      </c>
      <c r="C13" s="60">
        <v>0.25883254408836365</v>
      </c>
      <c r="D13" s="60">
        <v>0.09166068583726883</v>
      </c>
      <c r="E13" s="60">
        <v>0.04522364214062691</v>
      </c>
      <c r="F13" s="60">
        <f t="shared" si="0"/>
        <v>-0.16717185825109482</v>
      </c>
      <c r="G13" s="61">
        <f t="shared" si="1"/>
        <v>-0.21360890194773674</v>
      </c>
    </row>
    <row r="14" spans="2:7" ht="12.75">
      <c r="B14" s="59">
        <v>12</v>
      </c>
      <c r="C14" s="60">
        <v>0.03976132348179817</v>
      </c>
      <c r="D14" s="60">
        <v>0.00015195032756309956</v>
      </c>
      <c r="E14" s="60">
        <v>-0.008498572744429111</v>
      </c>
      <c r="F14" s="60">
        <f t="shared" si="0"/>
        <v>-0.03960937315423507</v>
      </c>
      <c r="G14" s="61">
        <f t="shared" si="1"/>
        <v>-0.048259896226227283</v>
      </c>
    </row>
    <row r="15" spans="2:7" ht="12.75">
      <c r="B15" s="59">
        <v>13</v>
      </c>
      <c r="C15" s="60">
        <v>-0.0076797837391495705</v>
      </c>
      <c r="D15" s="60">
        <v>-0.09911660104990005</v>
      </c>
      <c r="E15" s="60">
        <v>-0.14137783646583557</v>
      </c>
      <c r="F15" s="60">
        <f t="shared" si="0"/>
        <v>-0.09143681731075048</v>
      </c>
      <c r="G15" s="61">
        <f t="shared" si="1"/>
        <v>-0.133698052726686</v>
      </c>
    </row>
    <row r="16" spans="2:7" ht="12.75">
      <c r="B16" s="59">
        <v>14</v>
      </c>
      <c r="C16" s="60">
        <v>0.23089425265789032</v>
      </c>
      <c r="D16" s="60">
        <v>0.00887763500213623</v>
      </c>
      <c r="E16" s="60">
        <v>0.03620162233710289</v>
      </c>
      <c r="F16" s="60">
        <f t="shared" si="0"/>
        <v>-0.2220166176557541</v>
      </c>
      <c r="G16" s="61">
        <f t="shared" si="1"/>
        <v>-0.19469263032078743</v>
      </c>
    </row>
    <row r="17" spans="2:7" ht="12.75">
      <c r="B17" s="59">
        <v>15</v>
      </c>
      <c r="C17" s="60">
        <v>0.06008891016244888</v>
      </c>
      <c r="D17" s="60">
        <v>-0.2831967771053314</v>
      </c>
      <c r="E17" s="60">
        <v>-0.2275589555501938</v>
      </c>
      <c r="F17" s="60">
        <f aca="true" t="shared" si="2" ref="F17:F80">D17-C17</f>
        <v>-0.3432856872677803</v>
      </c>
      <c r="G17" s="61">
        <f aca="true" t="shared" si="3" ref="G17:G80">E17-C17</f>
        <v>-0.28764786571264267</v>
      </c>
    </row>
    <row r="18" spans="2:7" ht="12.75">
      <c r="B18" s="59">
        <v>16</v>
      </c>
      <c r="C18" s="60">
        <v>0.1865508258342743</v>
      </c>
      <c r="D18" s="60">
        <v>-0.03346196934580803</v>
      </c>
      <c r="E18" s="60">
        <v>-0.00891051720827818</v>
      </c>
      <c r="F18" s="60">
        <f t="shared" si="2"/>
        <v>-0.22001279518008232</v>
      </c>
      <c r="G18" s="61">
        <f t="shared" si="3"/>
        <v>-0.19546134304255247</v>
      </c>
    </row>
    <row r="19" spans="2:7" ht="12.75">
      <c r="B19" s="59">
        <v>17</v>
      </c>
      <c r="C19" s="60">
        <v>-0.10780035704374313</v>
      </c>
      <c r="D19" s="60">
        <v>-0.18045535683631897</v>
      </c>
      <c r="E19" s="60">
        <v>-0.19652879238128662</v>
      </c>
      <c r="F19" s="60">
        <f t="shared" si="2"/>
        <v>-0.07265499979257584</v>
      </c>
      <c r="G19" s="61">
        <f t="shared" si="3"/>
        <v>-0.08872843533754349</v>
      </c>
    </row>
    <row r="20" spans="2:7" ht="12.75">
      <c r="B20" s="59">
        <v>18</v>
      </c>
      <c r="C20" s="60">
        <v>0.3994118571281433</v>
      </c>
      <c r="D20" s="60">
        <v>0.08182588964700699</v>
      </c>
      <c r="E20" s="60">
        <v>0.13456811010837555</v>
      </c>
      <c r="F20" s="60">
        <f t="shared" si="2"/>
        <v>-0.3175859674811363</v>
      </c>
      <c r="G20" s="61">
        <f t="shared" si="3"/>
        <v>-0.26484374701976776</v>
      </c>
    </row>
    <row r="21" spans="2:7" ht="12.75">
      <c r="B21" s="59">
        <v>19</v>
      </c>
      <c r="C21" s="60">
        <v>0.1572766900062561</v>
      </c>
      <c r="D21" s="60">
        <v>0.0006799991824664176</v>
      </c>
      <c r="E21" s="60">
        <v>0.06075813248753548</v>
      </c>
      <c r="F21" s="60">
        <f t="shared" si="2"/>
        <v>-0.15659669082378969</v>
      </c>
      <c r="G21" s="61">
        <f t="shared" si="3"/>
        <v>-0.09651855751872063</v>
      </c>
    </row>
    <row r="22" spans="2:7" ht="12.75">
      <c r="B22" s="59">
        <v>20</v>
      </c>
      <c r="C22" s="60">
        <v>0.2511051297187805</v>
      </c>
      <c r="D22" s="60">
        <v>0.06631189584732056</v>
      </c>
      <c r="E22" s="60">
        <v>0.08676084131002426</v>
      </c>
      <c r="F22" s="60">
        <f t="shared" si="2"/>
        <v>-0.18479323387145996</v>
      </c>
      <c r="G22" s="61">
        <f t="shared" si="3"/>
        <v>-0.16434428840875626</v>
      </c>
    </row>
    <row r="23" spans="2:7" ht="12.75">
      <c r="B23" s="59">
        <v>21</v>
      </c>
      <c r="C23" s="60">
        <v>0.19482703506946564</v>
      </c>
      <c r="D23" s="60">
        <v>0.1338050216436386</v>
      </c>
      <c r="E23" s="60">
        <v>0.13311977684497833</v>
      </c>
      <c r="F23" s="60">
        <f t="shared" si="2"/>
        <v>-0.061022013425827026</v>
      </c>
      <c r="G23" s="61">
        <f t="shared" si="3"/>
        <v>-0.061707258224487305</v>
      </c>
    </row>
    <row r="24" spans="2:7" ht="12.75">
      <c r="B24" s="59">
        <v>22</v>
      </c>
      <c r="C24" s="60">
        <v>0.0916416198015213</v>
      </c>
      <c r="D24" s="60">
        <v>-0.04752940312027931</v>
      </c>
      <c r="E24" s="60">
        <v>-0.0027352541219443083</v>
      </c>
      <c r="F24" s="60">
        <f t="shared" si="2"/>
        <v>-0.1391710229218006</v>
      </c>
      <c r="G24" s="61">
        <f t="shared" si="3"/>
        <v>-0.09437687392346561</v>
      </c>
    </row>
    <row r="25" spans="2:7" ht="12.75">
      <c r="B25" s="59">
        <v>23</v>
      </c>
      <c r="C25" s="60">
        <v>0.1893300861120224</v>
      </c>
      <c r="D25" s="60">
        <v>-0.08813993632793427</v>
      </c>
      <c r="E25" s="60">
        <v>-0.10348870605230331</v>
      </c>
      <c r="F25" s="60">
        <f t="shared" si="2"/>
        <v>-0.27747002243995667</v>
      </c>
      <c r="G25" s="61">
        <f t="shared" si="3"/>
        <v>-0.2928187921643257</v>
      </c>
    </row>
    <row r="26" spans="2:7" ht="12.75">
      <c r="B26" s="59">
        <v>24</v>
      </c>
      <c r="C26" s="60">
        <v>0.692934513092041</v>
      </c>
      <c r="D26" s="60">
        <v>0.2211025208234787</v>
      </c>
      <c r="E26" s="60">
        <v>0.1934516876935959</v>
      </c>
      <c r="F26" s="60">
        <f t="shared" si="2"/>
        <v>-0.4718319922685623</v>
      </c>
      <c r="G26" s="61">
        <f t="shared" si="3"/>
        <v>-0.49948282539844513</v>
      </c>
    </row>
    <row r="27" spans="2:7" ht="12.75">
      <c r="B27" s="59">
        <v>25</v>
      </c>
      <c r="C27" s="60">
        <v>0.04529772698879242</v>
      </c>
      <c r="D27" s="60">
        <v>-0.0699901208281517</v>
      </c>
      <c r="E27" s="60">
        <v>0.055700186640024185</v>
      </c>
      <c r="F27" s="60">
        <f t="shared" si="2"/>
        <v>-0.11528784781694412</v>
      </c>
      <c r="G27" s="61">
        <f t="shared" si="3"/>
        <v>0.010402459651231766</v>
      </c>
    </row>
    <row r="28" spans="2:7" ht="12.75">
      <c r="B28" s="59">
        <v>26</v>
      </c>
      <c r="C28" s="60">
        <v>0.19537538290023804</v>
      </c>
      <c r="D28" s="60">
        <v>0.08618083596229553</v>
      </c>
      <c r="E28" s="60">
        <v>0.049289289861917496</v>
      </c>
      <c r="F28" s="60">
        <f t="shared" si="2"/>
        <v>-0.1091945469379425</v>
      </c>
      <c r="G28" s="61">
        <f t="shared" si="3"/>
        <v>-0.14608609303832054</v>
      </c>
    </row>
    <row r="29" spans="2:7" ht="12.75">
      <c r="B29" s="59">
        <v>27</v>
      </c>
      <c r="C29" s="60">
        <v>0.19762979447841644</v>
      </c>
      <c r="D29" s="60">
        <v>0.21676473319530487</v>
      </c>
      <c r="E29" s="60">
        <v>0.19965288043022156</v>
      </c>
      <c r="F29" s="60">
        <f t="shared" si="2"/>
        <v>0.019134938716888428</v>
      </c>
      <c r="G29" s="61">
        <f t="shared" si="3"/>
        <v>0.0020230859518051147</v>
      </c>
    </row>
    <row r="30" spans="2:7" ht="12.75">
      <c r="B30" s="59">
        <v>28</v>
      </c>
      <c r="C30" s="60">
        <v>0.3081183433532715</v>
      </c>
      <c r="D30" s="60">
        <v>0.049497924745082855</v>
      </c>
      <c r="E30" s="60">
        <v>-0.0014807295519858599</v>
      </c>
      <c r="F30" s="60">
        <f t="shared" si="2"/>
        <v>-0.25862041860818863</v>
      </c>
      <c r="G30" s="61">
        <f t="shared" si="3"/>
        <v>-0.30959907290525734</v>
      </c>
    </row>
    <row r="31" spans="2:7" ht="12.75">
      <c r="B31" s="59">
        <v>29</v>
      </c>
      <c r="C31" s="60">
        <v>0.197513610124588</v>
      </c>
      <c r="D31" s="60">
        <v>0.10864171385765076</v>
      </c>
      <c r="E31" s="60">
        <v>0.13781902194023132</v>
      </c>
      <c r="F31" s="60">
        <f t="shared" si="2"/>
        <v>-0.08887189626693726</v>
      </c>
      <c r="G31" s="61">
        <f t="shared" si="3"/>
        <v>-0.05969458818435669</v>
      </c>
    </row>
    <row r="32" spans="2:7" ht="12.75">
      <c r="B32" s="59">
        <v>30</v>
      </c>
      <c r="C32" s="60">
        <v>0.17577069997787476</v>
      </c>
      <c r="D32" s="60">
        <v>-0.22472456097602844</v>
      </c>
      <c r="E32" s="60">
        <v>-0.28071263432502747</v>
      </c>
      <c r="F32" s="60">
        <f t="shared" si="2"/>
        <v>-0.4004952609539032</v>
      </c>
      <c r="G32" s="61">
        <f t="shared" si="3"/>
        <v>-0.4564833343029022</v>
      </c>
    </row>
    <row r="33" spans="2:7" ht="12.75">
      <c r="B33" s="59">
        <v>31</v>
      </c>
      <c r="C33" s="60">
        <v>0.13433103263378143</v>
      </c>
      <c r="D33" s="60">
        <v>-0.05041732266545296</v>
      </c>
      <c r="E33" s="60">
        <v>-0.034277014434337616</v>
      </c>
      <c r="F33" s="60">
        <f t="shared" si="2"/>
        <v>-0.1847483552992344</v>
      </c>
      <c r="G33" s="61">
        <f t="shared" si="3"/>
        <v>-0.16860804706811905</v>
      </c>
    </row>
    <row r="34" spans="2:7" ht="12.75">
      <c r="B34" s="59">
        <v>32</v>
      </c>
      <c r="C34" s="60">
        <v>0.16663187742233276</v>
      </c>
      <c r="D34" s="60">
        <v>-0.05498974025249481</v>
      </c>
      <c r="E34" s="60">
        <v>-0.09872627258300781</v>
      </c>
      <c r="F34" s="60">
        <f t="shared" si="2"/>
        <v>-0.22162161767482758</v>
      </c>
      <c r="G34" s="61">
        <f t="shared" si="3"/>
        <v>-0.2653581500053406</v>
      </c>
    </row>
    <row r="35" spans="2:7" ht="12.75">
      <c r="B35" s="59">
        <v>33</v>
      </c>
      <c r="C35" s="60">
        <v>-0.15576542913913727</v>
      </c>
      <c r="D35" s="60">
        <v>-0.023448234423995018</v>
      </c>
      <c r="E35" s="60">
        <v>-0.024590041488409042</v>
      </c>
      <c r="F35" s="60">
        <f t="shared" si="2"/>
        <v>0.13231719471514225</v>
      </c>
      <c r="G35" s="61">
        <f t="shared" si="3"/>
        <v>0.13117538765072823</v>
      </c>
    </row>
    <row r="36" spans="2:7" ht="12.75">
      <c r="B36" s="59">
        <v>34</v>
      </c>
      <c r="C36" s="60">
        <v>-0.1690177619457245</v>
      </c>
      <c r="D36" s="60">
        <v>0.023632759228348732</v>
      </c>
      <c r="E36" s="60">
        <v>0.013189909048378468</v>
      </c>
      <c r="F36" s="60">
        <f t="shared" si="2"/>
        <v>0.19265052117407322</v>
      </c>
      <c r="G36" s="61">
        <f t="shared" si="3"/>
        <v>0.18220767099410295</v>
      </c>
    </row>
    <row r="37" spans="2:7" ht="12.75">
      <c r="B37" s="59">
        <v>35</v>
      </c>
      <c r="C37" s="60">
        <v>0.2400309294462204</v>
      </c>
      <c r="D37" s="60">
        <v>0.010476923547685146</v>
      </c>
      <c r="E37" s="60">
        <v>0.11822004616260529</v>
      </c>
      <c r="F37" s="60">
        <f t="shared" si="2"/>
        <v>-0.22955400589853525</v>
      </c>
      <c r="G37" s="61">
        <f t="shared" si="3"/>
        <v>-0.12181088328361511</v>
      </c>
    </row>
    <row r="38" spans="2:7" ht="12.75">
      <c r="B38" s="59">
        <v>36</v>
      </c>
      <c r="C38" s="60">
        <v>0.07454579323530197</v>
      </c>
      <c r="D38" s="60">
        <v>0.04630843922495842</v>
      </c>
      <c r="E38" s="60">
        <v>0.14337778091430664</v>
      </c>
      <c r="F38" s="60">
        <f t="shared" si="2"/>
        <v>-0.02823735401034355</v>
      </c>
      <c r="G38" s="61">
        <f t="shared" si="3"/>
        <v>0.06883198767900467</v>
      </c>
    </row>
    <row r="39" spans="2:7" ht="12.75">
      <c r="B39" s="59">
        <v>37</v>
      </c>
      <c r="C39" s="60">
        <v>-0.28832340240478516</v>
      </c>
      <c r="D39" s="60">
        <v>0.12790454924106598</v>
      </c>
      <c r="E39" s="60">
        <v>0.17751304805278778</v>
      </c>
      <c r="F39" s="60">
        <f t="shared" si="2"/>
        <v>0.41622795164585114</v>
      </c>
      <c r="G39" s="61">
        <f t="shared" si="3"/>
        <v>0.46583645045757294</v>
      </c>
    </row>
    <row r="40" spans="2:7" ht="12.75">
      <c r="B40" s="59">
        <v>38</v>
      </c>
      <c r="C40" s="60">
        <v>0.16372384130954742</v>
      </c>
      <c r="D40" s="60">
        <v>-0.176283061504364</v>
      </c>
      <c r="E40" s="60">
        <v>-0.16235743463039398</v>
      </c>
      <c r="F40" s="60">
        <f t="shared" si="2"/>
        <v>-0.34000690281391144</v>
      </c>
      <c r="G40" s="61">
        <f t="shared" si="3"/>
        <v>-0.3260812759399414</v>
      </c>
    </row>
    <row r="41" spans="2:7" ht="12.75">
      <c r="B41" s="59">
        <v>39</v>
      </c>
      <c r="C41" s="60">
        <v>-0.055114928632974625</v>
      </c>
      <c r="D41" s="60">
        <v>-0.09119604527950287</v>
      </c>
      <c r="E41" s="60">
        <v>-0.008042857050895691</v>
      </c>
      <c r="F41" s="60">
        <f t="shared" si="2"/>
        <v>-0.036081116646528244</v>
      </c>
      <c r="G41" s="61">
        <f t="shared" si="3"/>
        <v>0.047072071582078934</v>
      </c>
    </row>
    <row r="42" spans="2:7" ht="12.75">
      <c r="B42" s="59">
        <v>40</v>
      </c>
      <c r="C42" s="60">
        <v>0.12541311979293823</v>
      </c>
      <c r="D42" s="60">
        <v>0.21322880685329437</v>
      </c>
      <c r="E42" s="60">
        <v>0.24197186529636383</v>
      </c>
      <c r="F42" s="60">
        <f t="shared" si="2"/>
        <v>0.08781568706035614</v>
      </c>
      <c r="G42" s="61">
        <f t="shared" si="3"/>
        <v>0.1165587455034256</v>
      </c>
    </row>
    <row r="43" spans="2:7" ht="12.75">
      <c r="B43" s="59">
        <v>41</v>
      </c>
      <c r="C43" s="60">
        <v>0.08149652928113937</v>
      </c>
      <c r="D43" s="60">
        <v>0.06652925908565521</v>
      </c>
      <c r="E43" s="60">
        <v>0.18373331427574158</v>
      </c>
      <c r="F43" s="60">
        <f t="shared" si="2"/>
        <v>-0.014967270195484161</v>
      </c>
      <c r="G43" s="61">
        <f t="shared" si="3"/>
        <v>0.1022367849946022</v>
      </c>
    </row>
    <row r="44" spans="2:7" ht="12.75">
      <c r="B44" s="59">
        <v>42</v>
      </c>
      <c r="C44" s="60">
        <v>0.14679042994976044</v>
      </c>
      <c r="D44" s="60">
        <v>-0.04920697957277298</v>
      </c>
      <c r="E44" s="60">
        <v>-0.12503774464130402</v>
      </c>
      <c r="F44" s="60">
        <f t="shared" si="2"/>
        <v>-0.19599740952253342</v>
      </c>
      <c r="G44" s="61">
        <f t="shared" si="3"/>
        <v>-0.27182817459106445</v>
      </c>
    </row>
    <row r="45" spans="2:7" ht="12.75">
      <c r="B45" s="59">
        <v>43</v>
      </c>
      <c r="C45" s="60">
        <v>-0.07389932125806808</v>
      </c>
      <c r="D45" s="60">
        <v>-0.11606629192829132</v>
      </c>
      <c r="E45" s="60">
        <v>-0.05225091055035591</v>
      </c>
      <c r="F45" s="60">
        <f t="shared" si="2"/>
        <v>-0.042166970670223236</v>
      </c>
      <c r="G45" s="61">
        <f t="shared" si="3"/>
        <v>0.021648410707712173</v>
      </c>
    </row>
    <row r="46" spans="2:7" ht="12.75">
      <c r="B46" s="59">
        <v>44</v>
      </c>
      <c r="C46" s="60">
        <v>0.42572668194770813</v>
      </c>
      <c r="D46" s="60">
        <v>0.18716946244239807</v>
      </c>
      <c r="E46" s="60">
        <v>0.16243046522140503</v>
      </c>
      <c r="F46" s="60">
        <f t="shared" si="2"/>
        <v>-0.23855721950531006</v>
      </c>
      <c r="G46" s="61">
        <f t="shared" si="3"/>
        <v>-0.2632962167263031</v>
      </c>
    </row>
    <row r="47" spans="2:7" ht="12.75">
      <c r="B47" s="59">
        <v>45</v>
      </c>
      <c r="C47" s="60">
        <v>0.8176674842834473</v>
      </c>
      <c r="D47" s="60">
        <v>0.4973244071006775</v>
      </c>
      <c r="E47" s="60">
        <v>0.5710421800613403</v>
      </c>
      <c r="F47" s="60">
        <f t="shared" si="2"/>
        <v>-0.3203430771827698</v>
      </c>
      <c r="G47" s="61">
        <f t="shared" si="3"/>
        <v>-0.24662530422210693</v>
      </c>
    </row>
    <row r="48" spans="2:7" ht="12.75">
      <c r="B48" s="59">
        <v>46</v>
      </c>
      <c r="C48" s="60">
        <v>0.020803775638341904</v>
      </c>
      <c r="D48" s="60">
        <v>-0.16209736466407776</v>
      </c>
      <c r="E48" s="60">
        <v>-0.07750555127859116</v>
      </c>
      <c r="F48" s="60">
        <f t="shared" si="2"/>
        <v>-0.18290114030241966</v>
      </c>
      <c r="G48" s="61">
        <f t="shared" si="3"/>
        <v>-0.09830932691693306</v>
      </c>
    </row>
    <row r="49" spans="2:7" ht="12.75">
      <c r="B49" s="59">
        <v>47</v>
      </c>
      <c r="C49" s="60">
        <v>0.19964218139648438</v>
      </c>
      <c r="D49" s="60">
        <v>-0.06995686888694763</v>
      </c>
      <c r="E49" s="60">
        <v>-0.06821390241384506</v>
      </c>
      <c r="F49" s="60">
        <f t="shared" si="2"/>
        <v>-0.269599050283432</v>
      </c>
      <c r="G49" s="61">
        <f t="shared" si="3"/>
        <v>-0.26785608381032944</v>
      </c>
    </row>
    <row r="50" spans="2:7" ht="12.75">
      <c r="B50" s="59">
        <v>48</v>
      </c>
      <c r="C50" s="60">
        <v>0.21612240374088287</v>
      </c>
      <c r="D50" s="60">
        <v>-0.04782167077064514</v>
      </c>
      <c r="E50" s="60">
        <v>-0.11936113238334656</v>
      </c>
      <c r="F50" s="60">
        <f t="shared" si="2"/>
        <v>-0.263944074511528</v>
      </c>
      <c r="G50" s="61">
        <f t="shared" si="3"/>
        <v>-0.33548353612422943</v>
      </c>
    </row>
    <row r="51" spans="2:7" ht="12.75">
      <c r="B51" s="59">
        <v>49</v>
      </c>
      <c r="C51" s="60">
        <v>-0.013234851881861687</v>
      </c>
      <c r="D51" s="60">
        <v>-0.0210004560649395</v>
      </c>
      <c r="E51" s="60">
        <v>-0.14511962234973907</v>
      </c>
      <c r="F51" s="60">
        <f t="shared" si="2"/>
        <v>-0.007765604183077812</v>
      </c>
      <c r="G51" s="61">
        <f t="shared" si="3"/>
        <v>-0.1318847704678774</v>
      </c>
    </row>
    <row r="52" spans="2:7" ht="12.75">
      <c r="B52" s="59">
        <v>50</v>
      </c>
      <c r="C52" s="60">
        <v>0.38719797134399414</v>
      </c>
      <c r="D52" s="60">
        <v>0.03814355283975601</v>
      </c>
      <c r="E52" s="60">
        <v>0.17620879411697388</v>
      </c>
      <c r="F52" s="60">
        <f t="shared" si="2"/>
        <v>-0.34905441850423813</v>
      </c>
      <c r="G52" s="61">
        <f t="shared" si="3"/>
        <v>-0.21098917722702026</v>
      </c>
    </row>
    <row r="53" spans="2:7" ht="12.75">
      <c r="B53" s="59">
        <v>51</v>
      </c>
      <c r="C53" s="60">
        <v>0.013185030780732632</v>
      </c>
      <c r="D53" s="60">
        <v>-0.17905773222446442</v>
      </c>
      <c r="E53" s="60">
        <v>-0.06844651699066162</v>
      </c>
      <c r="F53" s="60">
        <f t="shared" si="2"/>
        <v>-0.19224276300519705</v>
      </c>
      <c r="G53" s="61">
        <f t="shared" si="3"/>
        <v>-0.08163154777139425</v>
      </c>
    </row>
    <row r="54" spans="2:7" ht="12.75">
      <c r="B54" s="59">
        <v>52</v>
      </c>
      <c r="C54" s="60">
        <v>0.4706869423389435</v>
      </c>
      <c r="D54" s="60">
        <v>0.17178231477737427</v>
      </c>
      <c r="E54" s="60">
        <v>0.2883036732673645</v>
      </c>
      <c r="F54" s="60">
        <f t="shared" si="2"/>
        <v>-0.2989046275615692</v>
      </c>
      <c r="G54" s="61">
        <f t="shared" si="3"/>
        <v>-0.18238326907157898</v>
      </c>
    </row>
    <row r="55" spans="2:7" ht="12.75">
      <c r="B55" s="59">
        <v>53</v>
      </c>
      <c r="C55" s="60">
        <v>0.06731358915567398</v>
      </c>
      <c r="D55" s="60">
        <v>-0.3461679220199585</v>
      </c>
      <c r="E55" s="60">
        <v>-0.3556441366672516</v>
      </c>
      <c r="F55" s="60">
        <f t="shared" si="2"/>
        <v>-0.4134815111756325</v>
      </c>
      <c r="G55" s="61">
        <f t="shared" si="3"/>
        <v>-0.42295772582292557</v>
      </c>
    </row>
    <row r="56" spans="2:7" ht="12.75">
      <c r="B56" s="59">
        <v>54</v>
      </c>
      <c r="C56" s="60">
        <v>0.5310422778129578</v>
      </c>
      <c r="D56" s="60">
        <v>0.29899105429649353</v>
      </c>
      <c r="E56" s="60">
        <v>0.3337365984916687</v>
      </c>
      <c r="F56" s="60">
        <f t="shared" si="2"/>
        <v>-0.23205122351646423</v>
      </c>
      <c r="G56" s="61">
        <f t="shared" si="3"/>
        <v>-0.19730567932128906</v>
      </c>
    </row>
    <row r="57" spans="2:7" ht="12.75">
      <c r="B57" s="59">
        <v>55</v>
      </c>
      <c r="C57" s="60">
        <v>-0.10628143697977066</v>
      </c>
      <c r="D57" s="60">
        <v>-0.036911021918058395</v>
      </c>
      <c r="E57" s="60">
        <v>-0.13774579763412476</v>
      </c>
      <c r="F57" s="60">
        <f t="shared" si="2"/>
        <v>0.06937041506171227</v>
      </c>
      <c r="G57" s="61">
        <f t="shared" si="3"/>
        <v>-0.031464360654354095</v>
      </c>
    </row>
    <row r="58" spans="2:7" ht="12.75">
      <c r="B58" s="59">
        <v>56</v>
      </c>
      <c r="C58" s="60">
        <v>0.16223594546318054</v>
      </c>
      <c r="D58" s="60">
        <v>0.15049004554748535</v>
      </c>
      <c r="E58" s="60">
        <v>0.11432933807373047</v>
      </c>
      <c r="F58" s="60">
        <f t="shared" si="2"/>
        <v>-0.01174589991569519</v>
      </c>
      <c r="G58" s="61">
        <f t="shared" si="3"/>
        <v>-0.04790660738945007</v>
      </c>
    </row>
    <row r="59" spans="2:7" ht="12.75">
      <c r="B59" s="59">
        <v>57</v>
      </c>
      <c r="C59" s="60">
        <v>0.1390191614627838</v>
      </c>
      <c r="D59" s="60">
        <v>0.029654305428266525</v>
      </c>
      <c r="E59" s="60">
        <v>0.12855559587478638</v>
      </c>
      <c r="F59" s="60">
        <f t="shared" si="2"/>
        <v>-0.10936485603451729</v>
      </c>
      <c r="G59" s="61">
        <f t="shared" si="3"/>
        <v>-0.010463565587997437</v>
      </c>
    </row>
    <row r="60" spans="2:7" ht="12.75">
      <c r="B60" s="59">
        <v>58</v>
      </c>
      <c r="C60" s="60">
        <v>0.1368274837732315</v>
      </c>
      <c r="D60" s="60">
        <v>-0.11281923949718475</v>
      </c>
      <c r="E60" s="60">
        <v>-0.12213853001594543</v>
      </c>
      <c r="F60" s="60">
        <f t="shared" si="2"/>
        <v>-0.24964672327041626</v>
      </c>
      <c r="G60" s="61">
        <f t="shared" si="3"/>
        <v>-0.25896601378917694</v>
      </c>
    </row>
    <row r="61" spans="2:7" ht="12.75">
      <c r="B61" s="59">
        <v>59</v>
      </c>
      <c r="C61" s="60">
        <v>0.22720536589622498</v>
      </c>
      <c r="D61" s="60">
        <v>-0.05552602931857109</v>
      </c>
      <c r="E61" s="60">
        <v>-0.052514683455228806</v>
      </c>
      <c r="F61" s="60">
        <f t="shared" si="2"/>
        <v>-0.28273139521479607</v>
      </c>
      <c r="G61" s="61">
        <f t="shared" si="3"/>
        <v>-0.2797200493514538</v>
      </c>
    </row>
    <row r="62" spans="2:7" ht="12.75">
      <c r="B62" s="59">
        <v>60</v>
      </c>
      <c r="C62" s="60">
        <v>0.45575419068336487</v>
      </c>
      <c r="D62" s="60">
        <v>0.04745836928486824</v>
      </c>
      <c r="E62" s="60">
        <v>0.04558556526899338</v>
      </c>
      <c r="F62" s="60">
        <f t="shared" si="2"/>
        <v>-0.40829582139849663</v>
      </c>
      <c r="G62" s="61">
        <f t="shared" si="3"/>
        <v>-0.4101686254143715</v>
      </c>
    </row>
    <row r="63" spans="2:7" ht="12.75">
      <c r="B63" s="59">
        <v>61</v>
      </c>
      <c r="C63" s="60">
        <v>0.20583967864513397</v>
      </c>
      <c r="D63" s="60">
        <v>0.32320472598075867</v>
      </c>
      <c r="E63" s="60">
        <v>0.34473806619644165</v>
      </c>
      <c r="F63" s="60">
        <f t="shared" si="2"/>
        <v>0.1173650473356247</v>
      </c>
      <c r="G63" s="61">
        <f t="shared" si="3"/>
        <v>0.13889838755130768</v>
      </c>
    </row>
    <row r="64" spans="2:7" ht="12.75">
      <c r="B64" s="59">
        <v>62</v>
      </c>
      <c r="C64" s="60">
        <v>0.051006678491830826</v>
      </c>
      <c r="D64" s="60">
        <v>-0.12648868560791016</v>
      </c>
      <c r="E64" s="60">
        <v>-0.025963667780160904</v>
      </c>
      <c r="F64" s="60">
        <f t="shared" si="2"/>
        <v>-0.17749536409974098</v>
      </c>
      <c r="G64" s="61">
        <f t="shared" si="3"/>
        <v>-0.07697034627199173</v>
      </c>
    </row>
    <row r="65" spans="2:7" ht="12.75">
      <c r="B65" s="59">
        <v>63</v>
      </c>
      <c r="C65" s="60">
        <v>0.12154828757047653</v>
      </c>
      <c r="D65" s="60">
        <v>-0.1679229587316513</v>
      </c>
      <c r="E65" s="60">
        <v>-0.2387353926897049</v>
      </c>
      <c r="F65" s="60">
        <f t="shared" si="2"/>
        <v>-0.28947124630212784</v>
      </c>
      <c r="G65" s="61">
        <f t="shared" si="3"/>
        <v>-0.3602836802601814</v>
      </c>
    </row>
    <row r="66" spans="2:7" ht="12.75">
      <c r="B66" s="59">
        <v>64</v>
      </c>
      <c r="C66" s="60">
        <v>0.1056055948138237</v>
      </c>
      <c r="D66" s="60">
        <v>-0.09219114482402802</v>
      </c>
      <c r="E66" s="60">
        <v>-0.10025130212306976</v>
      </c>
      <c r="F66" s="60">
        <f t="shared" si="2"/>
        <v>-0.19779673963785172</v>
      </c>
      <c r="G66" s="61">
        <f t="shared" si="3"/>
        <v>-0.20585689693689346</v>
      </c>
    </row>
    <row r="67" spans="2:7" ht="12.75">
      <c r="B67" s="59">
        <v>65</v>
      </c>
      <c r="C67" s="60">
        <v>0.25269103050231934</v>
      </c>
      <c r="D67" s="60">
        <v>0.07748714834451675</v>
      </c>
      <c r="E67" s="60">
        <v>0.032844677567481995</v>
      </c>
      <c r="F67" s="60">
        <f t="shared" si="2"/>
        <v>-0.17520388215780258</v>
      </c>
      <c r="G67" s="61">
        <f t="shared" si="3"/>
        <v>-0.21984635293483734</v>
      </c>
    </row>
    <row r="68" spans="2:7" ht="12.75">
      <c r="B68" s="59">
        <v>66</v>
      </c>
      <c r="C68" s="60">
        <v>0.09009893238544464</v>
      </c>
      <c r="D68" s="60">
        <v>-0.18054978549480438</v>
      </c>
      <c r="E68" s="60">
        <v>-0.09514756500720978</v>
      </c>
      <c r="F68" s="60">
        <f t="shared" si="2"/>
        <v>-0.270648717880249</v>
      </c>
      <c r="G68" s="61">
        <f t="shared" si="3"/>
        <v>-0.18524649739265442</v>
      </c>
    </row>
    <row r="69" spans="2:7" ht="12.75">
      <c r="B69" s="59">
        <v>67</v>
      </c>
      <c r="C69" s="60">
        <v>0.07156356424093246</v>
      </c>
      <c r="D69" s="60">
        <v>-0.0034127782564610243</v>
      </c>
      <c r="E69" s="60">
        <v>-0.059204645454883575</v>
      </c>
      <c r="F69" s="60">
        <f t="shared" si="2"/>
        <v>-0.07497634249739349</v>
      </c>
      <c r="G69" s="61">
        <f t="shared" si="3"/>
        <v>-0.13076820969581604</v>
      </c>
    </row>
    <row r="70" spans="2:7" ht="12.75">
      <c r="B70" s="59">
        <v>68</v>
      </c>
      <c r="C70" s="60">
        <v>0.09854558110237122</v>
      </c>
      <c r="D70" s="60">
        <v>-0.14119134843349457</v>
      </c>
      <c r="E70" s="60">
        <v>-0.026021473109722137</v>
      </c>
      <c r="F70" s="60">
        <f t="shared" si="2"/>
        <v>-0.23973692953586578</v>
      </c>
      <c r="G70" s="61">
        <f t="shared" si="3"/>
        <v>-0.12456705421209335</v>
      </c>
    </row>
    <row r="71" spans="2:7" ht="12.75">
      <c r="B71" s="59">
        <v>69</v>
      </c>
      <c r="C71" s="60">
        <v>0.519808828830719</v>
      </c>
      <c r="D71" s="60">
        <v>0.14385125041007996</v>
      </c>
      <c r="E71" s="60">
        <v>0.08118480443954468</v>
      </c>
      <c r="F71" s="60">
        <f t="shared" si="2"/>
        <v>-0.37595757842063904</v>
      </c>
      <c r="G71" s="61">
        <f t="shared" si="3"/>
        <v>-0.4386240243911743</v>
      </c>
    </row>
    <row r="72" spans="2:7" ht="12.75">
      <c r="B72" s="59">
        <v>70</v>
      </c>
      <c r="C72" s="60">
        <v>0.01768411137163639</v>
      </c>
      <c r="D72" s="60">
        <v>0.003999962937086821</v>
      </c>
      <c r="E72" s="60">
        <v>-0.1350448876619339</v>
      </c>
      <c r="F72" s="60">
        <f t="shared" si="2"/>
        <v>-0.01368414843454957</v>
      </c>
      <c r="G72" s="61">
        <f t="shared" si="3"/>
        <v>-0.1527289990335703</v>
      </c>
    </row>
    <row r="73" spans="2:7" ht="12.75">
      <c r="B73" s="59">
        <v>71</v>
      </c>
      <c r="C73" s="60">
        <v>0.17868325114250183</v>
      </c>
      <c r="D73" s="60">
        <v>-0.003639088710770011</v>
      </c>
      <c r="E73" s="60">
        <v>-0.026192035526037216</v>
      </c>
      <c r="F73" s="60">
        <f t="shared" si="2"/>
        <v>-0.18232233985327184</v>
      </c>
      <c r="G73" s="61">
        <f t="shared" si="3"/>
        <v>-0.20487528666853905</v>
      </c>
    </row>
    <row r="74" spans="2:7" ht="12.75">
      <c r="B74" s="59">
        <v>72</v>
      </c>
      <c r="C74" s="60">
        <v>0.2177487164735794</v>
      </c>
      <c r="D74" s="60">
        <v>0.07348766177892685</v>
      </c>
      <c r="E74" s="60">
        <v>0.12521027028560638</v>
      </c>
      <c r="F74" s="60">
        <f t="shared" si="2"/>
        <v>-0.14426105469465256</v>
      </c>
      <c r="G74" s="61">
        <f t="shared" si="3"/>
        <v>-0.09253844618797302</v>
      </c>
    </row>
    <row r="75" spans="2:7" ht="12.75">
      <c r="B75" s="59">
        <v>73</v>
      </c>
      <c r="C75" s="60">
        <v>0.00886512827128172</v>
      </c>
      <c r="D75" s="60">
        <v>0.0377839170396328</v>
      </c>
      <c r="E75" s="60">
        <v>-0.004275551065802574</v>
      </c>
      <c r="F75" s="60">
        <f t="shared" si="2"/>
        <v>0.028918788768351078</v>
      </c>
      <c r="G75" s="61">
        <f t="shared" si="3"/>
        <v>-0.013140679337084293</v>
      </c>
    </row>
    <row r="76" spans="2:7" ht="12.75">
      <c r="B76" s="59">
        <v>74</v>
      </c>
      <c r="C76" s="60">
        <v>0.354427695274353</v>
      </c>
      <c r="D76" s="60">
        <v>0.005170021206140518</v>
      </c>
      <c r="E76" s="60">
        <v>-0.004024877212941647</v>
      </c>
      <c r="F76" s="60">
        <f t="shared" si="2"/>
        <v>-0.3492576740682125</v>
      </c>
      <c r="G76" s="61">
        <f t="shared" si="3"/>
        <v>-0.3584525724872947</v>
      </c>
    </row>
    <row r="77" spans="2:7" ht="12.75">
      <c r="B77" s="59">
        <v>75</v>
      </c>
      <c r="C77" s="60">
        <v>0.17162849009037018</v>
      </c>
      <c r="D77" s="60">
        <v>-0.34664100408554077</v>
      </c>
      <c r="E77" s="60">
        <v>-0.3478371202945709</v>
      </c>
      <c r="F77" s="60">
        <f t="shared" si="2"/>
        <v>-0.518269494175911</v>
      </c>
      <c r="G77" s="61">
        <f t="shared" si="3"/>
        <v>-0.5194656103849411</v>
      </c>
    </row>
    <row r="78" spans="2:7" ht="12.75">
      <c r="B78" s="59">
        <v>76</v>
      </c>
      <c r="C78" s="60">
        <v>0.2802293300628662</v>
      </c>
      <c r="D78" s="60">
        <v>0.19155780971050262</v>
      </c>
      <c r="E78" s="60">
        <v>0.1466214954853058</v>
      </c>
      <c r="F78" s="60">
        <f t="shared" si="2"/>
        <v>-0.08867152035236359</v>
      </c>
      <c r="G78" s="61">
        <f t="shared" si="3"/>
        <v>-0.13360783457756042</v>
      </c>
    </row>
    <row r="79" spans="2:7" ht="12.75">
      <c r="B79" s="59">
        <v>77</v>
      </c>
      <c r="C79" s="60">
        <v>0.3166373670101166</v>
      </c>
      <c r="D79" s="60">
        <v>-0.0008381885709241033</v>
      </c>
      <c r="E79" s="60">
        <v>-0.07010755687952042</v>
      </c>
      <c r="F79" s="60">
        <f t="shared" si="2"/>
        <v>-0.3174755555810407</v>
      </c>
      <c r="G79" s="61">
        <f t="shared" si="3"/>
        <v>-0.386744923889637</v>
      </c>
    </row>
    <row r="80" spans="2:7" ht="12.75">
      <c r="B80" s="59">
        <v>78</v>
      </c>
      <c r="C80" s="60">
        <v>0.10530679672956467</v>
      </c>
      <c r="D80" s="60">
        <v>0.11393590271472931</v>
      </c>
      <c r="E80" s="60">
        <v>0.07628459483385086</v>
      </c>
      <c r="F80" s="60">
        <f t="shared" si="2"/>
        <v>0.008629105985164642</v>
      </c>
      <c r="G80" s="61">
        <f t="shared" si="3"/>
        <v>-0.029022201895713806</v>
      </c>
    </row>
    <row r="81" spans="2:7" ht="12.75">
      <c r="B81" s="59">
        <v>79</v>
      </c>
      <c r="C81" s="60">
        <v>0.24459493160247803</v>
      </c>
      <c r="D81" s="60">
        <v>0.19871686398983002</v>
      </c>
      <c r="E81" s="60">
        <v>0.17525146901607513</v>
      </c>
      <c r="F81" s="60">
        <f aca="true" t="shared" si="4" ref="F81:F144">D81-C81</f>
        <v>-0.04587806761264801</v>
      </c>
      <c r="G81" s="61">
        <f aca="true" t="shared" si="5" ref="G81:G144">E81-C81</f>
        <v>-0.0693434625864029</v>
      </c>
    </row>
    <row r="82" spans="2:7" ht="12.75">
      <c r="B82" s="59">
        <v>80</v>
      </c>
      <c r="C82" s="60">
        <v>0.12207011878490448</v>
      </c>
      <c r="D82" s="60">
        <v>0.044250503182411194</v>
      </c>
      <c r="E82" s="60">
        <v>0.02754923328757286</v>
      </c>
      <c r="F82" s="60">
        <f t="shared" si="4"/>
        <v>-0.07781961560249329</v>
      </c>
      <c r="G82" s="61">
        <f t="shared" si="5"/>
        <v>-0.09452088549733162</v>
      </c>
    </row>
    <row r="83" spans="2:7" ht="12.75">
      <c r="B83" s="59">
        <v>81</v>
      </c>
      <c r="C83" s="60">
        <v>0.12108408659696579</v>
      </c>
      <c r="D83" s="60">
        <v>-0.2269873470067978</v>
      </c>
      <c r="E83" s="60">
        <v>-0.1861385703086853</v>
      </c>
      <c r="F83" s="60">
        <f t="shared" si="4"/>
        <v>-0.3480714336037636</v>
      </c>
      <c r="G83" s="61">
        <f t="shared" si="5"/>
        <v>-0.3072226569056511</v>
      </c>
    </row>
    <row r="84" spans="2:7" ht="12.75">
      <c r="B84" s="59">
        <v>82</v>
      </c>
      <c r="C84" s="60">
        <v>0.3572975993156433</v>
      </c>
      <c r="D84" s="60">
        <v>0.19711336493492126</v>
      </c>
      <c r="E84" s="60">
        <v>0.3070894181728363</v>
      </c>
      <c r="F84" s="60">
        <f t="shared" si="4"/>
        <v>-0.16018423438072205</v>
      </c>
      <c r="G84" s="61">
        <f t="shared" si="5"/>
        <v>-0.05020818114280701</v>
      </c>
    </row>
    <row r="85" spans="2:7" ht="12.75">
      <c r="B85" s="59">
        <v>83</v>
      </c>
      <c r="C85" s="60">
        <v>-0.07261530309915543</v>
      </c>
      <c r="D85" s="60">
        <v>0.05563582479953766</v>
      </c>
      <c r="E85" s="60">
        <v>0.10874922573566437</v>
      </c>
      <c r="F85" s="60">
        <f t="shared" si="4"/>
        <v>0.12825112789869308</v>
      </c>
      <c r="G85" s="61">
        <f t="shared" si="5"/>
        <v>0.1813645288348198</v>
      </c>
    </row>
    <row r="86" spans="2:7" ht="12.75">
      <c r="B86" s="59">
        <v>84</v>
      </c>
      <c r="C86" s="60">
        <v>-0.12733975052833557</v>
      </c>
      <c r="D86" s="60">
        <v>0.06266715377569199</v>
      </c>
      <c r="E86" s="60">
        <v>0.09023647755384445</v>
      </c>
      <c r="F86" s="60">
        <f t="shared" si="4"/>
        <v>0.19000690430402756</v>
      </c>
      <c r="G86" s="61">
        <f t="shared" si="5"/>
        <v>0.21757622808218002</v>
      </c>
    </row>
    <row r="87" spans="2:7" ht="12.75">
      <c r="B87" s="59">
        <v>85</v>
      </c>
      <c r="C87" s="60">
        <v>0.18624143302440643</v>
      </c>
      <c r="D87" s="60">
        <v>0.16892994940280914</v>
      </c>
      <c r="E87" s="60">
        <v>0.19215501844882965</v>
      </c>
      <c r="F87" s="60">
        <f t="shared" si="4"/>
        <v>-0.01731148362159729</v>
      </c>
      <c r="G87" s="61">
        <f t="shared" si="5"/>
        <v>0.005913585424423218</v>
      </c>
    </row>
    <row r="88" spans="2:7" ht="12.75">
      <c r="B88" s="59">
        <v>86</v>
      </c>
      <c r="C88" s="60">
        <v>-0.03396596387028694</v>
      </c>
      <c r="D88" s="60">
        <v>-0.3688894808292389</v>
      </c>
      <c r="E88" s="60">
        <v>-0.4388843774795532</v>
      </c>
      <c r="F88" s="60">
        <f t="shared" si="4"/>
        <v>-0.33492351695895195</v>
      </c>
      <c r="G88" s="61">
        <f t="shared" si="5"/>
        <v>-0.4049184136092663</v>
      </c>
    </row>
    <row r="89" spans="2:7" ht="12.75">
      <c r="B89" s="59">
        <v>87</v>
      </c>
      <c r="C89" s="60">
        <v>0.15629489719867706</v>
      </c>
      <c r="D89" s="60">
        <v>-0.10469941794872284</v>
      </c>
      <c r="E89" s="60">
        <v>-0.0437728688120842</v>
      </c>
      <c r="F89" s="60">
        <f t="shared" si="4"/>
        <v>-0.2609943151473999</v>
      </c>
      <c r="G89" s="61">
        <f t="shared" si="5"/>
        <v>-0.20006776601076126</v>
      </c>
    </row>
    <row r="90" spans="2:7" ht="12.75">
      <c r="B90" s="59">
        <v>88</v>
      </c>
      <c r="C90" s="60">
        <v>0.022257713600993156</v>
      </c>
      <c r="D90" s="60">
        <v>-0.2686832547187805</v>
      </c>
      <c r="E90" s="60">
        <v>-0.19927801191806793</v>
      </c>
      <c r="F90" s="60">
        <f t="shared" si="4"/>
        <v>-0.2909409683197737</v>
      </c>
      <c r="G90" s="61">
        <f t="shared" si="5"/>
        <v>-0.2215357255190611</v>
      </c>
    </row>
    <row r="91" spans="2:7" ht="12.75">
      <c r="B91" s="59">
        <v>89</v>
      </c>
      <c r="C91" s="60">
        <v>0.06894343346357346</v>
      </c>
      <c r="D91" s="60">
        <v>0.0028101883362978697</v>
      </c>
      <c r="E91" s="60">
        <v>0.10919375717639923</v>
      </c>
      <c r="F91" s="60">
        <f t="shared" si="4"/>
        <v>-0.06613324512727559</v>
      </c>
      <c r="G91" s="61">
        <f t="shared" si="5"/>
        <v>0.040250323712825775</v>
      </c>
    </row>
    <row r="92" spans="2:7" ht="12.75">
      <c r="B92" s="59">
        <v>90</v>
      </c>
      <c r="C92" s="60">
        <v>0.0001689817727310583</v>
      </c>
      <c r="D92" s="60">
        <v>-0.07018420100212097</v>
      </c>
      <c r="E92" s="60">
        <v>0.057436831295490265</v>
      </c>
      <c r="F92" s="60">
        <f t="shared" si="4"/>
        <v>-0.07035318277485203</v>
      </c>
      <c r="G92" s="61">
        <f t="shared" si="5"/>
        <v>0.05726784952275921</v>
      </c>
    </row>
    <row r="93" spans="2:7" ht="12.75">
      <c r="B93" s="59">
        <v>91</v>
      </c>
      <c r="C93" s="60">
        <v>0.15831415355205536</v>
      </c>
      <c r="D93" s="60">
        <v>-0.22316302359104156</v>
      </c>
      <c r="E93" s="60">
        <v>-0.17512018978595734</v>
      </c>
      <c r="F93" s="60">
        <f t="shared" si="4"/>
        <v>-0.3814771771430969</v>
      </c>
      <c r="G93" s="61">
        <f t="shared" si="5"/>
        <v>-0.3334343433380127</v>
      </c>
    </row>
    <row r="94" spans="2:7" ht="12.75">
      <c r="B94" s="59">
        <v>92</v>
      </c>
      <c r="C94" s="60">
        <v>0.0012054729741066694</v>
      </c>
      <c r="D94" s="60">
        <v>0.10219351202249527</v>
      </c>
      <c r="E94" s="60">
        <v>0.11806376278400421</v>
      </c>
      <c r="F94" s="60">
        <f t="shared" si="4"/>
        <v>0.1009880390483886</v>
      </c>
      <c r="G94" s="61">
        <f t="shared" si="5"/>
        <v>0.11685828980989754</v>
      </c>
    </row>
    <row r="95" spans="2:7" ht="12.75">
      <c r="B95" s="59">
        <v>93</v>
      </c>
      <c r="C95" s="60">
        <v>0.09619998186826706</v>
      </c>
      <c r="D95" s="60">
        <v>-0.11344239115715027</v>
      </c>
      <c r="E95" s="60">
        <v>-0.12144258618354797</v>
      </c>
      <c r="F95" s="60">
        <f t="shared" si="4"/>
        <v>-0.20964237302541733</v>
      </c>
      <c r="G95" s="61">
        <f t="shared" si="5"/>
        <v>-0.21764256805181503</v>
      </c>
    </row>
    <row r="96" spans="2:7" ht="12.75">
      <c r="B96" s="59">
        <v>94</v>
      </c>
      <c r="C96" s="60">
        <v>0.38608744740486145</v>
      </c>
      <c r="D96" s="60">
        <v>0.19765502214431763</v>
      </c>
      <c r="E96" s="60">
        <v>0.24926824867725372</v>
      </c>
      <c r="F96" s="60">
        <f t="shared" si="4"/>
        <v>-0.18843242526054382</v>
      </c>
      <c r="G96" s="61">
        <f t="shared" si="5"/>
        <v>-0.13681919872760773</v>
      </c>
    </row>
    <row r="97" spans="2:7" ht="12.75">
      <c r="B97" s="59">
        <v>95</v>
      </c>
      <c r="C97" s="60">
        <v>0.28865790367126465</v>
      </c>
      <c r="D97" s="60">
        <v>0.21096132695674896</v>
      </c>
      <c r="E97" s="60">
        <v>0.20896926522254944</v>
      </c>
      <c r="F97" s="60">
        <f t="shared" si="4"/>
        <v>-0.07769657671451569</v>
      </c>
      <c r="G97" s="61">
        <f t="shared" si="5"/>
        <v>-0.07968863844871521</v>
      </c>
    </row>
    <row r="98" spans="2:7" ht="12.75">
      <c r="B98" s="59">
        <v>96</v>
      </c>
      <c r="C98" s="60">
        <v>0.06058814749121666</v>
      </c>
      <c r="D98" s="60">
        <v>-0.06390078365802765</v>
      </c>
      <c r="E98" s="60">
        <v>-0.01597082056105137</v>
      </c>
      <c r="F98" s="60">
        <f t="shared" si="4"/>
        <v>-0.12448893114924431</v>
      </c>
      <c r="G98" s="61">
        <f t="shared" si="5"/>
        <v>-0.07655896805226803</v>
      </c>
    </row>
    <row r="99" spans="2:7" ht="12.75">
      <c r="B99" s="59">
        <v>97</v>
      </c>
      <c r="C99" s="60">
        <v>-0.005752772092819214</v>
      </c>
      <c r="D99" s="60">
        <v>-0.09817346930503845</v>
      </c>
      <c r="E99" s="60">
        <v>-0.025929372757673264</v>
      </c>
      <c r="F99" s="60">
        <f t="shared" si="4"/>
        <v>-0.09242069721221924</v>
      </c>
      <c r="G99" s="61">
        <f t="shared" si="5"/>
        <v>-0.02017660066485405</v>
      </c>
    </row>
    <row r="100" spans="2:7" ht="12.75">
      <c r="B100" s="59">
        <v>98</v>
      </c>
      <c r="C100" s="60">
        <v>0.43666860461235046</v>
      </c>
      <c r="D100" s="60">
        <v>0.19656585156917572</v>
      </c>
      <c r="E100" s="60">
        <v>0.2206515669822693</v>
      </c>
      <c r="F100" s="60">
        <f t="shared" si="4"/>
        <v>-0.24010275304317474</v>
      </c>
      <c r="G100" s="61">
        <f t="shared" si="5"/>
        <v>-0.21601703763008118</v>
      </c>
    </row>
    <row r="101" spans="2:7" ht="12.75">
      <c r="B101" s="59">
        <v>99</v>
      </c>
      <c r="C101" s="60">
        <v>0.6096068024635315</v>
      </c>
      <c r="D101" s="60">
        <v>0.10392898321151733</v>
      </c>
      <c r="E101" s="60">
        <v>0.13714106380939484</v>
      </c>
      <c r="F101" s="60">
        <f t="shared" si="4"/>
        <v>-0.5056778192520142</v>
      </c>
      <c r="G101" s="61">
        <f t="shared" si="5"/>
        <v>-0.47246573865413666</v>
      </c>
    </row>
    <row r="102" spans="2:7" ht="12.75">
      <c r="B102" s="59">
        <v>100</v>
      </c>
      <c r="C102" s="60">
        <v>0.0050301444716751575</v>
      </c>
      <c r="D102" s="60">
        <v>-0.08917314559221268</v>
      </c>
      <c r="E102" s="60">
        <v>-0.10367489606142044</v>
      </c>
      <c r="F102" s="60">
        <f t="shared" si="4"/>
        <v>-0.09420329006388783</v>
      </c>
      <c r="G102" s="61">
        <f t="shared" si="5"/>
        <v>-0.1087050405330956</v>
      </c>
    </row>
    <row r="103" spans="2:7" ht="12.75">
      <c r="B103" s="59">
        <v>101</v>
      </c>
      <c r="C103" s="60">
        <v>0.06568367034196854</v>
      </c>
      <c r="D103" s="60">
        <v>0.1298336684703827</v>
      </c>
      <c r="E103" s="60">
        <v>0.18872284889221191</v>
      </c>
      <c r="F103" s="60">
        <f t="shared" si="4"/>
        <v>0.06414999812841415</v>
      </c>
      <c r="G103" s="61">
        <f t="shared" si="5"/>
        <v>0.12303917855024338</v>
      </c>
    </row>
    <row r="104" spans="2:7" ht="12.75">
      <c r="B104" s="59">
        <v>102</v>
      </c>
      <c r="C104" s="60">
        <v>0.10263421386480331</v>
      </c>
      <c r="D104" s="60">
        <v>-0.06848874688148499</v>
      </c>
      <c r="E104" s="60">
        <v>-0.17442059516906738</v>
      </c>
      <c r="F104" s="60">
        <f t="shared" si="4"/>
        <v>-0.1711229607462883</v>
      </c>
      <c r="G104" s="61">
        <f t="shared" si="5"/>
        <v>-0.2770548090338707</v>
      </c>
    </row>
    <row r="105" spans="2:7" ht="12.75">
      <c r="B105" s="59">
        <v>103</v>
      </c>
      <c r="C105" s="60">
        <v>0.2425106167793274</v>
      </c>
      <c r="D105" s="60">
        <v>-0.10411810874938965</v>
      </c>
      <c r="E105" s="60">
        <v>-0.1746458262205124</v>
      </c>
      <c r="F105" s="60">
        <f t="shared" si="4"/>
        <v>-0.34662872552871704</v>
      </c>
      <c r="G105" s="61">
        <f t="shared" si="5"/>
        <v>-0.4171564429998398</v>
      </c>
    </row>
    <row r="106" spans="2:7" ht="12.75">
      <c r="B106" s="59">
        <v>104</v>
      </c>
      <c r="C106" s="60">
        <v>0.0036042160354554653</v>
      </c>
      <c r="D106" s="60">
        <v>0.0912681519985199</v>
      </c>
      <c r="E106" s="60">
        <v>0.049902331084012985</v>
      </c>
      <c r="F106" s="60">
        <f t="shared" si="4"/>
        <v>0.08766393596306443</v>
      </c>
      <c r="G106" s="61">
        <f t="shared" si="5"/>
        <v>0.04629811504855752</v>
      </c>
    </row>
    <row r="107" spans="2:7" ht="12.75">
      <c r="B107" s="59">
        <v>105</v>
      </c>
      <c r="C107" s="60">
        <v>0.07486234605312347</v>
      </c>
      <c r="D107" s="60">
        <v>-0.05382505804300308</v>
      </c>
      <c r="E107" s="60">
        <v>0.024097397923469543</v>
      </c>
      <c r="F107" s="60">
        <f t="shared" si="4"/>
        <v>-0.12868740409612656</v>
      </c>
      <c r="G107" s="61">
        <f t="shared" si="5"/>
        <v>-0.05076494812965393</v>
      </c>
    </row>
    <row r="108" spans="2:7" ht="12.75">
      <c r="B108" s="59">
        <v>106</v>
      </c>
      <c r="C108" s="60">
        <v>0.669533371925354</v>
      </c>
      <c r="D108" s="60">
        <v>0.3337290287017822</v>
      </c>
      <c r="E108" s="60">
        <v>0.40499529242515564</v>
      </c>
      <c r="F108" s="60">
        <f t="shared" si="4"/>
        <v>-0.3358043432235718</v>
      </c>
      <c r="G108" s="61">
        <f t="shared" si="5"/>
        <v>-0.26453807950019836</v>
      </c>
    </row>
    <row r="109" spans="2:7" ht="12.75">
      <c r="B109" s="59">
        <v>107</v>
      </c>
      <c r="C109" s="60">
        <v>0.05381333455443382</v>
      </c>
      <c r="D109" s="60">
        <v>-0.23109900951385498</v>
      </c>
      <c r="E109" s="60">
        <v>-0.16471877694129944</v>
      </c>
      <c r="F109" s="60">
        <f t="shared" si="4"/>
        <v>-0.2849123440682888</v>
      </c>
      <c r="G109" s="61">
        <f t="shared" si="5"/>
        <v>-0.21853211149573326</v>
      </c>
    </row>
    <row r="110" spans="2:7" ht="12.75">
      <c r="B110" s="59">
        <v>108</v>
      </c>
      <c r="C110" s="60">
        <v>0.014844694174826145</v>
      </c>
      <c r="D110" s="60">
        <v>0.19478845596313477</v>
      </c>
      <c r="E110" s="60">
        <v>0.20677293837070465</v>
      </c>
      <c r="F110" s="60">
        <f t="shared" si="4"/>
        <v>0.17994376178830862</v>
      </c>
      <c r="G110" s="61">
        <f t="shared" si="5"/>
        <v>0.1919282441958785</v>
      </c>
    </row>
    <row r="111" spans="2:7" ht="12.75">
      <c r="B111" s="59">
        <v>109</v>
      </c>
      <c r="C111" s="60">
        <v>0.4131909906864166</v>
      </c>
      <c r="D111" s="60">
        <v>0.05532471090555191</v>
      </c>
      <c r="E111" s="60">
        <v>0.06363560259342194</v>
      </c>
      <c r="F111" s="60">
        <f t="shared" si="4"/>
        <v>-0.3578662797808647</v>
      </c>
      <c r="G111" s="61">
        <f t="shared" si="5"/>
        <v>-0.3495553880929947</v>
      </c>
    </row>
    <row r="112" spans="2:7" ht="12.75">
      <c r="B112" s="59">
        <v>110</v>
      </c>
      <c r="C112" s="60">
        <v>0.2240636795759201</v>
      </c>
      <c r="D112" s="60">
        <v>-0.07650205492973328</v>
      </c>
      <c r="E112" s="60">
        <v>-0.16874182224273682</v>
      </c>
      <c r="F112" s="60">
        <f t="shared" si="4"/>
        <v>-0.3005657345056534</v>
      </c>
      <c r="G112" s="61">
        <f t="shared" si="5"/>
        <v>-0.3928055018186569</v>
      </c>
    </row>
    <row r="113" spans="2:7" ht="12.75">
      <c r="B113" s="59">
        <v>111</v>
      </c>
      <c r="C113" s="60">
        <v>-0.07565397769212723</v>
      </c>
      <c r="D113" s="60">
        <v>-0.0584992878139019</v>
      </c>
      <c r="E113" s="60">
        <v>-0.11507614701986313</v>
      </c>
      <c r="F113" s="60">
        <f t="shared" si="4"/>
        <v>0.017154689878225327</v>
      </c>
      <c r="G113" s="61">
        <f t="shared" si="5"/>
        <v>-0.0394221693277359</v>
      </c>
    </row>
    <row r="114" spans="2:7" ht="12.75">
      <c r="B114" s="59">
        <v>112</v>
      </c>
      <c r="C114" s="60">
        <v>0.14159134030342102</v>
      </c>
      <c r="D114" s="60">
        <v>-0.1453835517168045</v>
      </c>
      <c r="E114" s="60">
        <v>-0.045039962977170944</v>
      </c>
      <c r="F114" s="60">
        <f t="shared" si="4"/>
        <v>-0.2869748920202255</v>
      </c>
      <c r="G114" s="61">
        <f t="shared" si="5"/>
        <v>-0.18663130328059196</v>
      </c>
    </row>
    <row r="115" spans="2:7" ht="12.75">
      <c r="B115" s="59">
        <v>113</v>
      </c>
      <c r="C115" s="60">
        <v>0.24113960564136505</v>
      </c>
      <c r="D115" s="60">
        <v>0.1847243756055832</v>
      </c>
      <c r="E115" s="60">
        <v>0.04999735578894615</v>
      </c>
      <c r="F115" s="60">
        <f t="shared" si="4"/>
        <v>-0.05641523003578186</v>
      </c>
      <c r="G115" s="61">
        <f t="shared" si="5"/>
        <v>-0.1911422498524189</v>
      </c>
    </row>
    <row r="116" spans="2:7" ht="12.75">
      <c r="B116" s="59">
        <v>114</v>
      </c>
      <c r="C116" s="60">
        <v>0.1654352992773056</v>
      </c>
      <c r="D116" s="60">
        <v>0.17431901395320892</v>
      </c>
      <c r="E116" s="60">
        <v>0.07780113071203232</v>
      </c>
      <c r="F116" s="60">
        <f t="shared" si="4"/>
        <v>0.00888371467590332</v>
      </c>
      <c r="G116" s="61">
        <f t="shared" si="5"/>
        <v>-0.08763416856527328</v>
      </c>
    </row>
    <row r="117" spans="2:7" ht="12.75">
      <c r="B117" s="59">
        <v>115</v>
      </c>
      <c r="C117" s="60">
        <v>0.20934797823429108</v>
      </c>
      <c r="D117" s="60">
        <v>-0.06989999115467072</v>
      </c>
      <c r="E117" s="60">
        <v>-0.1281275749206543</v>
      </c>
      <c r="F117" s="60">
        <f t="shared" si="4"/>
        <v>-0.2792479693889618</v>
      </c>
      <c r="G117" s="61">
        <f t="shared" si="5"/>
        <v>-0.3374755531549454</v>
      </c>
    </row>
    <row r="118" spans="2:7" ht="12.75">
      <c r="B118" s="59">
        <v>116</v>
      </c>
      <c r="C118" s="60">
        <v>-0.06856616586446762</v>
      </c>
      <c r="D118" s="60">
        <v>0.2737324833869934</v>
      </c>
      <c r="E118" s="60">
        <v>0.20615558326244354</v>
      </c>
      <c r="F118" s="60">
        <f t="shared" si="4"/>
        <v>0.34229864925146103</v>
      </c>
      <c r="G118" s="61">
        <f t="shared" si="5"/>
        <v>0.27472174912691116</v>
      </c>
    </row>
    <row r="119" spans="2:7" ht="12.75">
      <c r="B119" s="59">
        <v>117</v>
      </c>
      <c r="C119" s="60">
        <v>0.03504157066345215</v>
      </c>
      <c r="D119" s="60">
        <v>-0.11355497688055038</v>
      </c>
      <c r="E119" s="60">
        <v>-0.15864722430706024</v>
      </c>
      <c r="F119" s="60">
        <f t="shared" si="4"/>
        <v>-0.14859654754400253</v>
      </c>
      <c r="G119" s="61">
        <f t="shared" si="5"/>
        <v>-0.1936887949705124</v>
      </c>
    </row>
    <row r="120" spans="2:7" ht="12.75">
      <c r="B120" s="59">
        <v>118</v>
      </c>
      <c r="C120" s="60">
        <v>-0.065782830119133</v>
      </c>
      <c r="D120" s="60">
        <v>-0.056727662682533264</v>
      </c>
      <c r="E120" s="60">
        <v>-0.16032154858112335</v>
      </c>
      <c r="F120" s="60">
        <f t="shared" si="4"/>
        <v>0.009055167436599731</v>
      </c>
      <c r="G120" s="61">
        <f t="shared" si="5"/>
        <v>-0.09453871846199036</v>
      </c>
    </row>
    <row r="121" spans="2:7" ht="12.75">
      <c r="B121" s="59">
        <v>119</v>
      </c>
      <c r="C121" s="60">
        <v>0.017664974555373192</v>
      </c>
      <c r="D121" s="60">
        <v>0.19650237262248993</v>
      </c>
      <c r="E121" s="60">
        <v>0.2028077244758606</v>
      </c>
      <c r="F121" s="60">
        <f t="shared" si="4"/>
        <v>0.17883739806711674</v>
      </c>
      <c r="G121" s="61">
        <f t="shared" si="5"/>
        <v>0.1851427499204874</v>
      </c>
    </row>
    <row r="122" spans="2:7" ht="12.75">
      <c r="B122" s="59">
        <v>120</v>
      </c>
      <c r="C122" s="60">
        <v>0.1217656210064888</v>
      </c>
      <c r="D122" s="60">
        <v>0.05346611142158508</v>
      </c>
      <c r="E122" s="60">
        <v>0.04462675377726555</v>
      </c>
      <c r="F122" s="60">
        <f t="shared" si="4"/>
        <v>-0.06829950958490372</v>
      </c>
      <c r="G122" s="61">
        <f t="shared" si="5"/>
        <v>-0.07713886722922325</v>
      </c>
    </row>
    <row r="123" spans="2:7" ht="12.75">
      <c r="B123" s="59">
        <v>121</v>
      </c>
      <c r="C123" s="60">
        <v>0.0863475501537323</v>
      </c>
      <c r="D123" s="60">
        <v>-0.04888789355754852</v>
      </c>
      <c r="E123" s="60">
        <v>0.05324748903512955</v>
      </c>
      <c r="F123" s="60">
        <f t="shared" si="4"/>
        <v>-0.13523544371128082</v>
      </c>
      <c r="G123" s="61">
        <f t="shared" si="5"/>
        <v>-0.03310006111860275</v>
      </c>
    </row>
    <row r="124" spans="2:7" ht="12.75">
      <c r="B124" s="59">
        <v>122</v>
      </c>
      <c r="C124" s="60">
        <v>-0.01441899687051773</v>
      </c>
      <c r="D124" s="60">
        <v>0.08597081154584885</v>
      </c>
      <c r="E124" s="60">
        <v>0.024257943034172058</v>
      </c>
      <c r="F124" s="60">
        <f t="shared" si="4"/>
        <v>0.10038980841636658</v>
      </c>
      <c r="G124" s="61">
        <f t="shared" si="5"/>
        <v>0.03867693990468979</v>
      </c>
    </row>
    <row r="125" spans="2:7" ht="12.75">
      <c r="B125" s="59">
        <v>123</v>
      </c>
      <c r="C125" s="60">
        <v>-0.15998026728630066</v>
      </c>
      <c r="D125" s="60">
        <v>0.0315825492143631</v>
      </c>
      <c r="E125" s="60">
        <v>-0.005707604810595512</v>
      </c>
      <c r="F125" s="60">
        <f t="shared" si="4"/>
        <v>0.19156281650066376</v>
      </c>
      <c r="G125" s="61">
        <f t="shared" si="5"/>
        <v>0.15427266247570515</v>
      </c>
    </row>
    <row r="126" spans="2:7" ht="12.75">
      <c r="B126" s="59">
        <v>124</v>
      </c>
      <c r="C126" s="60">
        <v>0.3915426731109619</v>
      </c>
      <c r="D126" s="60">
        <v>0.38008999824523926</v>
      </c>
      <c r="E126" s="60">
        <v>0.3516594171524048</v>
      </c>
      <c r="F126" s="60">
        <f t="shared" si="4"/>
        <v>-0.011452674865722656</v>
      </c>
      <c r="G126" s="61">
        <f t="shared" si="5"/>
        <v>-0.03988325595855713</v>
      </c>
    </row>
    <row r="127" spans="2:7" ht="12.75">
      <c r="B127" s="59">
        <v>125</v>
      </c>
      <c r="C127" s="60">
        <v>0.12251321971416473</v>
      </c>
      <c r="D127" s="60">
        <v>0.18961356580257416</v>
      </c>
      <c r="E127" s="60">
        <v>0.14995653927326202</v>
      </c>
      <c r="F127" s="60">
        <f t="shared" si="4"/>
        <v>0.06710034608840942</v>
      </c>
      <c r="G127" s="61">
        <f t="shared" si="5"/>
        <v>0.02744331955909729</v>
      </c>
    </row>
    <row r="128" spans="2:7" ht="12.75">
      <c r="B128" s="59">
        <v>126</v>
      </c>
      <c r="C128" s="60">
        <v>-0.0001855281734606251</v>
      </c>
      <c r="D128" s="60">
        <v>-0.31310439109802246</v>
      </c>
      <c r="E128" s="60">
        <v>-0.20852483808994293</v>
      </c>
      <c r="F128" s="60">
        <f t="shared" si="4"/>
        <v>-0.31291886292456184</v>
      </c>
      <c r="G128" s="61">
        <f t="shared" si="5"/>
        <v>-0.2083393099164823</v>
      </c>
    </row>
    <row r="129" spans="2:7" ht="12.75">
      <c r="B129" s="59">
        <v>127</v>
      </c>
      <c r="C129" s="60">
        <v>0.3243751525878906</v>
      </c>
      <c r="D129" s="60">
        <v>0.03820393234491348</v>
      </c>
      <c r="E129" s="60">
        <v>0.10169199109077454</v>
      </c>
      <c r="F129" s="60">
        <f t="shared" si="4"/>
        <v>-0.28617122024297714</v>
      </c>
      <c r="G129" s="61">
        <f t="shared" si="5"/>
        <v>-0.2226831614971161</v>
      </c>
    </row>
    <row r="130" spans="2:7" ht="12.75">
      <c r="B130" s="59">
        <v>128</v>
      </c>
      <c r="C130" s="60">
        <v>-0.01529007125645876</v>
      </c>
      <c r="D130" s="60">
        <v>-0.28587350249290466</v>
      </c>
      <c r="E130" s="60">
        <v>-0.25634515285491943</v>
      </c>
      <c r="F130" s="60">
        <f t="shared" si="4"/>
        <v>-0.2705834312364459</v>
      </c>
      <c r="G130" s="61">
        <f t="shared" si="5"/>
        <v>-0.24105508159846067</v>
      </c>
    </row>
    <row r="131" spans="2:7" ht="12.75">
      <c r="B131" s="59">
        <v>129</v>
      </c>
      <c r="C131" s="60">
        <v>-0.09194078296422958</v>
      </c>
      <c r="D131" s="60">
        <v>0.050647374242544174</v>
      </c>
      <c r="E131" s="60">
        <v>-0.06060801073908806</v>
      </c>
      <c r="F131" s="60">
        <f t="shared" si="4"/>
        <v>0.14258815720677376</v>
      </c>
      <c r="G131" s="61">
        <f t="shared" si="5"/>
        <v>0.031332772225141525</v>
      </c>
    </row>
    <row r="132" spans="2:7" ht="12.75">
      <c r="B132" s="59">
        <v>130</v>
      </c>
      <c r="C132" s="60">
        <v>-0.12902626395225525</v>
      </c>
      <c r="D132" s="60">
        <v>0.00287431082688272</v>
      </c>
      <c r="E132" s="60">
        <v>-0.014864093624055386</v>
      </c>
      <c r="F132" s="60">
        <f t="shared" si="4"/>
        <v>0.13190057477913797</v>
      </c>
      <c r="G132" s="61">
        <f t="shared" si="5"/>
        <v>0.11416217032819986</v>
      </c>
    </row>
    <row r="133" spans="2:7" ht="12.75">
      <c r="B133" s="59">
        <v>131</v>
      </c>
      <c r="C133" s="60">
        <v>0.21369795501232147</v>
      </c>
      <c r="D133" s="60">
        <v>-0.03595218062400818</v>
      </c>
      <c r="E133" s="60">
        <v>-0.03220671787858009</v>
      </c>
      <c r="F133" s="60">
        <f t="shared" si="4"/>
        <v>-0.24965013563632965</v>
      </c>
      <c r="G133" s="61">
        <f t="shared" si="5"/>
        <v>-0.24590467289090157</v>
      </c>
    </row>
    <row r="134" spans="2:7" ht="12.75">
      <c r="B134" s="59">
        <v>132</v>
      </c>
      <c r="C134" s="60">
        <v>0.07884714007377625</v>
      </c>
      <c r="D134" s="60">
        <v>-0.04135595262050629</v>
      </c>
      <c r="E134" s="60">
        <v>-0.05443950742483139</v>
      </c>
      <c r="F134" s="60">
        <f t="shared" si="4"/>
        <v>-0.12020309269428253</v>
      </c>
      <c r="G134" s="61">
        <f t="shared" si="5"/>
        <v>-0.13328664749860764</v>
      </c>
    </row>
    <row r="135" spans="2:7" ht="12.75">
      <c r="B135" s="59">
        <v>133</v>
      </c>
      <c r="C135" s="60">
        <v>-0.15040133893489838</v>
      </c>
      <c r="D135" s="60">
        <v>-0.3698796331882477</v>
      </c>
      <c r="E135" s="60">
        <v>-0.37219521403312683</v>
      </c>
      <c r="F135" s="60">
        <f t="shared" si="4"/>
        <v>-0.2194782942533493</v>
      </c>
      <c r="G135" s="61">
        <f t="shared" si="5"/>
        <v>-0.22179387509822845</v>
      </c>
    </row>
    <row r="136" spans="2:7" ht="12.75">
      <c r="B136" s="59">
        <v>134</v>
      </c>
      <c r="C136" s="60">
        <v>0.0610794872045517</v>
      </c>
      <c r="D136" s="60">
        <v>-0.07074709236621857</v>
      </c>
      <c r="E136" s="60">
        <v>-0.09126966446638107</v>
      </c>
      <c r="F136" s="60">
        <f t="shared" si="4"/>
        <v>-0.13182657957077026</v>
      </c>
      <c r="G136" s="61">
        <f t="shared" si="5"/>
        <v>-0.15234915167093277</v>
      </c>
    </row>
    <row r="137" spans="2:7" ht="12.75">
      <c r="B137" s="59">
        <v>135</v>
      </c>
      <c r="C137" s="60">
        <v>0.15260830521583557</v>
      </c>
      <c r="D137" s="60">
        <v>-0.0529363676905632</v>
      </c>
      <c r="E137" s="60">
        <v>-0.09580858796834946</v>
      </c>
      <c r="F137" s="60">
        <f t="shared" si="4"/>
        <v>-0.20554467290639877</v>
      </c>
      <c r="G137" s="61">
        <f t="shared" si="5"/>
        <v>-0.24841689318418503</v>
      </c>
    </row>
    <row r="138" spans="2:7" ht="12.75">
      <c r="B138" s="59">
        <v>136</v>
      </c>
      <c r="C138" s="60">
        <v>0.1371002197265625</v>
      </c>
      <c r="D138" s="60">
        <v>0.14040562510490417</v>
      </c>
      <c r="E138" s="60">
        <v>0.1394464671611786</v>
      </c>
      <c r="F138" s="60">
        <f t="shared" si="4"/>
        <v>0.003305405378341675</v>
      </c>
      <c r="G138" s="61">
        <f t="shared" si="5"/>
        <v>0.002346247434616089</v>
      </c>
    </row>
    <row r="139" spans="2:7" ht="12.75">
      <c r="B139" s="59">
        <v>137</v>
      </c>
      <c r="C139" s="60">
        <v>-0.11204986274242401</v>
      </c>
      <c r="D139" s="60">
        <v>0.12016109377145767</v>
      </c>
      <c r="E139" s="60">
        <v>0.10894645005464554</v>
      </c>
      <c r="F139" s="60">
        <f t="shared" si="4"/>
        <v>0.23221095651388168</v>
      </c>
      <c r="G139" s="61">
        <f t="shared" si="5"/>
        <v>0.22099631279706955</v>
      </c>
    </row>
    <row r="140" spans="2:7" ht="12.75">
      <c r="B140" s="59">
        <v>138</v>
      </c>
      <c r="C140" s="60">
        <v>0.380373477935791</v>
      </c>
      <c r="D140" s="60">
        <v>0.20843377709388733</v>
      </c>
      <c r="E140" s="60">
        <v>0.22641122341156006</v>
      </c>
      <c r="F140" s="60">
        <f t="shared" si="4"/>
        <v>-0.1719397008419037</v>
      </c>
      <c r="G140" s="61">
        <f t="shared" si="5"/>
        <v>-0.15396225452423096</v>
      </c>
    </row>
    <row r="141" spans="2:7" ht="12.75">
      <c r="B141" s="59">
        <v>139</v>
      </c>
      <c r="C141" s="60">
        <v>0.029816022142767906</v>
      </c>
      <c r="D141" s="60">
        <v>-0.22537371516227722</v>
      </c>
      <c r="E141" s="60">
        <v>-0.20668058097362518</v>
      </c>
      <c r="F141" s="60">
        <f t="shared" si="4"/>
        <v>-0.25518973730504513</v>
      </c>
      <c r="G141" s="61">
        <f t="shared" si="5"/>
        <v>-0.2364966031163931</v>
      </c>
    </row>
    <row r="142" spans="2:7" ht="12.75">
      <c r="B142" s="59">
        <v>140</v>
      </c>
      <c r="C142" s="60">
        <v>0.03471408784389496</v>
      </c>
      <c r="D142" s="60">
        <v>-0.18910947442054749</v>
      </c>
      <c r="E142" s="60">
        <v>-0.25538167357444763</v>
      </c>
      <c r="F142" s="60">
        <f t="shared" si="4"/>
        <v>-0.22382356226444244</v>
      </c>
      <c r="G142" s="61">
        <f t="shared" si="5"/>
        <v>-0.2900957614183426</v>
      </c>
    </row>
    <row r="143" spans="2:7" ht="12.75">
      <c r="B143" s="59">
        <v>141</v>
      </c>
      <c r="C143" s="60">
        <v>0.03092290833592415</v>
      </c>
      <c r="D143" s="60">
        <v>-0.08889100700616837</v>
      </c>
      <c r="E143" s="60">
        <v>-0.017157886177301407</v>
      </c>
      <c r="F143" s="60">
        <f t="shared" si="4"/>
        <v>-0.11981391534209251</v>
      </c>
      <c r="G143" s="61">
        <f t="shared" si="5"/>
        <v>-0.048080794513225555</v>
      </c>
    </row>
    <row r="144" spans="2:7" ht="12.75">
      <c r="B144" s="59">
        <v>142</v>
      </c>
      <c r="C144" s="60">
        <v>0.06812823563814163</v>
      </c>
      <c r="D144" s="60">
        <v>-0.17266614735126495</v>
      </c>
      <c r="E144" s="60">
        <v>-0.22671373188495636</v>
      </c>
      <c r="F144" s="60">
        <f t="shared" si="4"/>
        <v>-0.24079438298940659</v>
      </c>
      <c r="G144" s="61">
        <f t="shared" si="5"/>
        <v>-0.294841967523098</v>
      </c>
    </row>
    <row r="145" spans="2:7" ht="12.75">
      <c r="B145" s="59">
        <v>143</v>
      </c>
      <c r="C145" s="60">
        <v>0.21190640330314636</v>
      </c>
      <c r="D145" s="60">
        <v>-0.0460357666015625</v>
      </c>
      <c r="E145" s="60">
        <v>-0.0220384132117033</v>
      </c>
      <c r="F145" s="60">
        <f aca="true" t="shared" si="6" ref="F145:F208">D145-C145</f>
        <v>-0.25794216990470886</v>
      </c>
      <c r="G145" s="61">
        <f aca="true" t="shared" si="7" ref="G145:G208">E145-C145</f>
        <v>-0.23394481651484966</v>
      </c>
    </row>
    <row r="146" spans="2:7" ht="12.75">
      <c r="B146" s="59">
        <v>144</v>
      </c>
      <c r="C146" s="60">
        <v>0.1965188980102539</v>
      </c>
      <c r="D146" s="60">
        <v>0.031142396852374077</v>
      </c>
      <c r="E146" s="60">
        <v>0.04164823144674301</v>
      </c>
      <c r="F146" s="60">
        <f t="shared" si="6"/>
        <v>-0.16537650115787983</v>
      </c>
      <c r="G146" s="61">
        <f t="shared" si="7"/>
        <v>-0.1548706665635109</v>
      </c>
    </row>
    <row r="147" spans="2:7" ht="12.75">
      <c r="B147" s="59">
        <v>145</v>
      </c>
      <c r="C147" s="60">
        <v>0.22460919618606567</v>
      </c>
      <c r="D147" s="60">
        <v>0.03987985476851463</v>
      </c>
      <c r="E147" s="60">
        <v>-0.07368103414773941</v>
      </c>
      <c r="F147" s="60">
        <f t="shared" si="6"/>
        <v>-0.18472934141755104</v>
      </c>
      <c r="G147" s="61">
        <f t="shared" si="7"/>
        <v>-0.2982902303338051</v>
      </c>
    </row>
    <row r="148" spans="2:7" ht="12.75">
      <c r="B148" s="59">
        <v>146</v>
      </c>
      <c r="C148" s="60">
        <v>0.08706444501876831</v>
      </c>
      <c r="D148" s="60">
        <v>-0.060856737196445465</v>
      </c>
      <c r="E148" s="60">
        <v>-0.08662112057209015</v>
      </c>
      <c r="F148" s="60">
        <f t="shared" si="6"/>
        <v>-0.14792118221521378</v>
      </c>
      <c r="G148" s="61">
        <f t="shared" si="7"/>
        <v>-0.17368556559085846</v>
      </c>
    </row>
    <row r="149" spans="2:7" ht="12.75">
      <c r="B149" s="59">
        <v>147</v>
      </c>
      <c r="C149" s="60">
        <v>0.1101813092827797</v>
      </c>
      <c r="D149" s="60">
        <v>0.0753391683101654</v>
      </c>
      <c r="E149" s="60">
        <v>0.09151311218738556</v>
      </c>
      <c r="F149" s="60">
        <f t="shared" si="6"/>
        <v>-0.03484214097261429</v>
      </c>
      <c r="G149" s="61">
        <f t="shared" si="7"/>
        <v>-0.018668197095394135</v>
      </c>
    </row>
    <row r="150" spans="2:7" ht="12.75">
      <c r="B150" s="59">
        <v>148</v>
      </c>
      <c r="C150" s="60">
        <v>-0.25681161880493164</v>
      </c>
      <c r="D150" s="60">
        <v>-0.0570024736225605</v>
      </c>
      <c r="E150" s="60">
        <v>-0.12050220370292664</v>
      </c>
      <c r="F150" s="60">
        <f t="shared" si="6"/>
        <v>0.19980914518237114</v>
      </c>
      <c r="G150" s="61">
        <f t="shared" si="7"/>
        <v>0.136309415102005</v>
      </c>
    </row>
    <row r="151" spans="2:7" ht="12.75">
      <c r="B151" s="59">
        <v>149</v>
      </c>
      <c r="C151" s="60">
        <v>0.022222569212317467</v>
      </c>
      <c r="D151" s="60">
        <v>-0.04743841663002968</v>
      </c>
      <c r="E151" s="60">
        <v>-0.12031511217355728</v>
      </c>
      <c r="F151" s="60">
        <f t="shared" si="6"/>
        <v>-0.06966098584234715</v>
      </c>
      <c r="G151" s="61">
        <f t="shared" si="7"/>
        <v>-0.14253768138587475</v>
      </c>
    </row>
    <row r="152" spans="2:7" ht="12.75">
      <c r="B152" s="59">
        <v>150</v>
      </c>
      <c r="C152" s="60">
        <v>0.27168944478034973</v>
      </c>
      <c r="D152" s="60">
        <v>0.04486117511987686</v>
      </c>
      <c r="E152" s="60">
        <v>0.049445901066064835</v>
      </c>
      <c r="F152" s="60">
        <f t="shared" si="6"/>
        <v>-0.22682826966047287</v>
      </c>
      <c r="G152" s="61">
        <f t="shared" si="7"/>
        <v>-0.2222435437142849</v>
      </c>
    </row>
    <row r="153" spans="2:7" ht="12.75">
      <c r="B153" s="59">
        <v>151</v>
      </c>
      <c r="C153" s="60">
        <v>0.5759502649307251</v>
      </c>
      <c r="D153" s="60">
        <v>0.31751224398612976</v>
      </c>
      <c r="E153" s="60">
        <v>0.3706863224506378</v>
      </c>
      <c r="F153" s="60">
        <f t="shared" si="6"/>
        <v>-0.25843802094459534</v>
      </c>
      <c r="G153" s="61">
        <f t="shared" si="7"/>
        <v>-0.20526394248008728</v>
      </c>
    </row>
    <row r="154" spans="2:7" ht="12.75">
      <c r="B154" s="59">
        <v>152</v>
      </c>
      <c r="C154" s="60">
        <v>-0.08538536727428436</v>
      </c>
      <c r="D154" s="60">
        <v>0.07990287989377975</v>
      </c>
      <c r="E154" s="60">
        <v>0.031097067520022392</v>
      </c>
      <c r="F154" s="60">
        <f t="shared" si="6"/>
        <v>0.16528824716806412</v>
      </c>
      <c r="G154" s="61">
        <f t="shared" si="7"/>
        <v>0.11648243479430676</v>
      </c>
    </row>
    <row r="155" spans="2:7" ht="12.75">
      <c r="B155" s="59">
        <v>153</v>
      </c>
      <c r="C155" s="60">
        <v>-0.020007070153951645</v>
      </c>
      <c r="D155" s="60">
        <v>-0.14914250373840332</v>
      </c>
      <c r="E155" s="60">
        <v>-0.28942087292671204</v>
      </c>
      <c r="F155" s="60">
        <f t="shared" si="6"/>
        <v>-0.12913543358445168</v>
      </c>
      <c r="G155" s="61">
        <f t="shared" si="7"/>
        <v>-0.2694138027727604</v>
      </c>
    </row>
    <row r="156" spans="2:7" ht="12.75">
      <c r="B156" s="59">
        <v>154</v>
      </c>
      <c r="C156" s="60">
        <v>0.060076791793107986</v>
      </c>
      <c r="D156" s="60">
        <v>-0.11044704914093018</v>
      </c>
      <c r="E156" s="60">
        <v>-0.13485299050807953</v>
      </c>
      <c r="F156" s="60">
        <f t="shared" si="6"/>
        <v>-0.17052384093403816</v>
      </c>
      <c r="G156" s="61">
        <f t="shared" si="7"/>
        <v>-0.19492978230118752</v>
      </c>
    </row>
    <row r="157" spans="2:7" ht="12.75">
      <c r="B157" s="59">
        <v>155</v>
      </c>
      <c r="C157" s="60">
        <v>-0.042989473789930344</v>
      </c>
      <c r="D157" s="60">
        <v>-0.04363593831658363</v>
      </c>
      <c r="E157" s="60">
        <v>0.012154759839177132</v>
      </c>
      <c r="F157" s="60">
        <f t="shared" si="6"/>
        <v>-0.0006464645266532898</v>
      </c>
      <c r="G157" s="61">
        <f t="shared" si="7"/>
        <v>0.055144233629107475</v>
      </c>
    </row>
    <row r="158" spans="2:7" ht="12.75">
      <c r="B158" s="59">
        <v>156</v>
      </c>
      <c r="C158" s="60">
        <v>0.19135703146457672</v>
      </c>
      <c r="D158" s="60">
        <v>0.10976742953062057</v>
      </c>
      <c r="E158" s="60">
        <v>0.25335827469825745</v>
      </c>
      <c r="F158" s="60">
        <f t="shared" si="6"/>
        <v>-0.08158960193395615</v>
      </c>
      <c r="G158" s="61">
        <f t="shared" si="7"/>
        <v>0.062001243233680725</v>
      </c>
    </row>
    <row r="159" spans="2:7" ht="12.75">
      <c r="B159" s="59">
        <v>157</v>
      </c>
      <c r="C159" s="60">
        <v>0.24372410774230957</v>
      </c>
      <c r="D159" s="60">
        <v>0.06622086465358734</v>
      </c>
      <c r="E159" s="60">
        <v>0.04887755960226059</v>
      </c>
      <c r="F159" s="60">
        <f t="shared" si="6"/>
        <v>-0.17750324308872223</v>
      </c>
      <c r="G159" s="61">
        <f t="shared" si="7"/>
        <v>-0.19484654814004898</v>
      </c>
    </row>
    <row r="160" spans="2:7" ht="12.75">
      <c r="B160" s="59">
        <v>158</v>
      </c>
      <c r="C160" s="60">
        <v>0.22027699649333954</v>
      </c>
      <c r="D160" s="60">
        <v>0.0008903921698220074</v>
      </c>
      <c r="E160" s="60">
        <v>-0.00042264017974957824</v>
      </c>
      <c r="F160" s="60">
        <f t="shared" si="6"/>
        <v>-0.21938660432351753</v>
      </c>
      <c r="G160" s="61">
        <f t="shared" si="7"/>
        <v>-0.22069963667308912</v>
      </c>
    </row>
    <row r="161" spans="2:7" ht="12.75">
      <c r="B161" s="59">
        <v>159</v>
      </c>
      <c r="C161" s="60">
        <v>0.13171131908893585</v>
      </c>
      <c r="D161" s="60">
        <v>-0.11472419649362564</v>
      </c>
      <c r="E161" s="60">
        <v>-0.07438144087791443</v>
      </c>
      <c r="F161" s="60">
        <f t="shared" si="6"/>
        <v>-0.2464355155825615</v>
      </c>
      <c r="G161" s="61">
        <f t="shared" si="7"/>
        <v>-0.20609275996685028</v>
      </c>
    </row>
    <row r="162" spans="2:7" ht="12.75">
      <c r="B162" s="59">
        <v>160</v>
      </c>
      <c r="C162" s="60">
        <v>-0.015289743430912495</v>
      </c>
      <c r="D162" s="60">
        <v>0.0270743016153574</v>
      </c>
      <c r="E162" s="60">
        <v>0.2113475352525711</v>
      </c>
      <c r="F162" s="60">
        <f t="shared" si="6"/>
        <v>0.042364045046269894</v>
      </c>
      <c r="G162" s="61">
        <f t="shared" si="7"/>
        <v>0.2266372786834836</v>
      </c>
    </row>
    <row r="163" spans="2:7" ht="12.75">
      <c r="B163" s="59">
        <v>161</v>
      </c>
      <c r="C163" s="60">
        <v>0.20034900307655334</v>
      </c>
      <c r="D163" s="60">
        <v>0.028162064030766487</v>
      </c>
      <c r="E163" s="60">
        <v>0.033075228333473206</v>
      </c>
      <c r="F163" s="60">
        <f t="shared" si="6"/>
        <v>-0.17218693904578686</v>
      </c>
      <c r="G163" s="61">
        <f t="shared" si="7"/>
        <v>-0.16727377474308014</v>
      </c>
    </row>
    <row r="164" spans="2:7" ht="12.75">
      <c r="B164" s="59">
        <v>162</v>
      </c>
      <c r="C164" s="60">
        <v>0.16791319847106934</v>
      </c>
      <c r="D164" s="60">
        <v>-0.07242191582918167</v>
      </c>
      <c r="E164" s="60">
        <v>-0.04965895041823387</v>
      </c>
      <c r="F164" s="60">
        <f t="shared" si="6"/>
        <v>-0.240335114300251</v>
      </c>
      <c r="G164" s="61">
        <f t="shared" si="7"/>
        <v>-0.2175721488893032</v>
      </c>
    </row>
    <row r="165" spans="2:7" ht="12.75">
      <c r="B165" s="59">
        <v>163</v>
      </c>
      <c r="C165" s="60">
        <v>0.3002110719680786</v>
      </c>
      <c r="D165" s="60">
        <v>-0.026968149468302727</v>
      </c>
      <c r="E165" s="60">
        <v>-0.0321880578994751</v>
      </c>
      <c r="F165" s="60">
        <f t="shared" si="6"/>
        <v>-0.32717922143638134</v>
      </c>
      <c r="G165" s="61">
        <f t="shared" si="7"/>
        <v>-0.3323991298675537</v>
      </c>
    </row>
    <row r="166" spans="2:7" ht="12.75">
      <c r="B166" s="59">
        <v>164</v>
      </c>
      <c r="C166" s="60">
        <v>0.16457204520702362</v>
      </c>
      <c r="D166" s="60">
        <v>-0.012015648186206818</v>
      </c>
      <c r="E166" s="60">
        <v>-0.013423806987702847</v>
      </c>
      <c r="F166" s="60">
        <f t="shared" si="6"/>
        <v>-0.17658769339323044</v>
      </c>
      <c r="G166" s="61">
        <f t="shared" si="7"/>
        <v>-0.17799585219472647</v>
      </c>
    </row>
    <row r="167" spans="2:7" ht="12.75">
      <c r="B167" s="59">
        <v>165</v>
      </c>
      <c r="C167" s="60">
        <v>-0.009418665431439877</v>
      </c>
      <c r="D167" s="60">
        <v>0.031044822186231613</v>
      </c>
      <c r="E167" s="60">
        <v>0.05179612711071968</v>
      </c>
      <c r="F167" s="60">
        <f t="shared" si="6"/>
        <v>0.04046348761767149</v>
      </c>
      <c r="G167" s="61">
        <f t="shared" si="7"/>
        <v>0.06121479254215956</v>
      </c>
    </row>
    <row r="168" spans="2:7" ht="12.75">
      <c r="B168" s="59">
        <v>166</v>
      </c>
      <c r="C168" s="60">
        <v>0.2089480310678482</v>
      </c>
      <c r="D168" s="60">
        <v>0.22136051952838898</v>
      </c>
      <c r="E168" s="60">
        <v>0.10590556263923645</v>
      </c>
      <c r="F168" s="60">
        <f t="shared" si="6"/>
        <v>0.012412488460540771</v>
      </c>
      <c r="G168" s="61">
        <f t="shared" si="7"/>
        <v>-0.10304246842861176</v>
      </c>
    </row>
    <row r="169" spans="2:7" ht="12.75">
      <c r="B169" s="59">
        <v>167</v>
      </c>
      <c r="C169" s="60">
        <v>0.21004323661327362</v>
      </c>
      <c r="D169" s="60">
        <v>0.13640998303890228</v>
      </c>
      <c r="E169" s="60">
        <v>0.16629882156848907</v>
      </c>
      <c r="F169" s="60">
        <f t="shared" si="6"/>
        <v>-0.07363325357437134</v>
      </c>
      <c r="G169" s="61">
        <f t="shared" si="7"/>
        <v>-0.043744415044784546</v>
      </c>
    </row>
    <row r="170" spans="2:7" ht="12.75">
      <c r="B170" s="59">
        <v>168</v>
      </c>
      <c r="C170" s="60">
        <v>0.34677714109420776</v>
      </c>
      <c r="D170" s="60">
        <v>0.11630188673734665</v>
      </c>
      <c r="E170" s="60">
        <v>0.159224733710289</v>
      </c>
      <c r="F170" s="60">
        <f t="shared" si="6"/>
        <v>-0.23047525435686111</v>
      </c>
      <c r="G170" s="61">
        <f t="shared" si="7"/>
        <v>-0.18755240738391876</v>
      </c>
    </row>
    <row r="171" spans="2:7" ht="12.75">
      <c r="B171" s="59">
        <v>169</v>
      </c>
      <c r="C171" s="60">
        <v>0.3073534071445465</v>
      </c>
      <c r="D171" s="60">
        <v>-0.061937153339385986</v>
      </c>
      <c r="E171" s="60">
        <v>0.1391381174325943</v>
      </c>
      <c r="F171" s="60">
        <f t="shared" si="6"/>
        <v>-0.3692905604839325</v>
      </c>
      <c r="G171" s="61">
        <f t="shared" si="7"/>
        <v>-0.1682152897119522</v>
      </c>
    </row>
    <row r="172" spans="2:7" ht="12.75">
      <c r="B172" s="59">
        <v>170</v>
      </c>
      <c r="C172" s="60">
        <v>0.36777427792549133</v>
      </c>
      <c r="D172" s="60">
        <v>0.033712998032569885</v>
      </c>
      <c r="E172" s="60">
        <v>-0.025348026305437088</v>
      </c>
      <c r="F172" s="60">
        <f t="shared" si="6"/>
        <v>-0.33406127989292145</v>
      </c>
      <c r="G172" s="61">
        <f t="shared" si="7"/>
        <v>-0.3931223042309284</v>
      </c>
    </row>
    <row r="173" spans="2:7" ht="12.75">
      <c r="B173" s="59">
        <v>171</v>
      </c>
      <c r="C173" s="60">
        <v>-0.13413840532302856</v>
      </c>
      <c r="D173" s="60">
        <v>-0.023653225973248482</v>
      </c>
      <c r="E173" s="60">
        <v>-0.026255227625370026</v>
      </c>
      <c r="F173" s="60">
        <f t="shared" si="6"/>
        <v>0.11048517934978008</v>
      </c>
      <c r="G173" s="61">
        <f t="shared" si="7"/>
        <v>0.10788317769765854</v>
      </c>
    </row>
    <row r="174" spans="2:7" ht="12.75">
      <c r="B174" s="59">
        <v>172</v>
      </c>
      <c r="C174" s="60">
        <v>0.09567639231681824</v>
      </c>
      <c r="D174" s="60">
        <v>-0.06142598018050194</v>
      </c>
      <c r="E174" s="60">
        <v>-0.03766154497861862</v>
      </c>
      <c r="F174" s="60">
        <f t="shared" si="6"/>
        <v>-0.15710237249732018</v>
      </c>
      <c r="G174" s="61">
        <f t="shared" si="7"/>
        <v>-0.13333793729543686</v>
      </c>
    </row>
    <row r="175" spans="2:7" ht="12.75">
      <c r="B175" s="59">
        <v>173</v>
      </c>
      <c r="C175" s="60">
        <v>0.2800014913082123</v>
      </c>
      <c r="D175" s="60">
        <v>-0.004527516663074493</v>
      </c>
      <c r="E175" s="60">
        <v>-0.0777674987912178</v>
      </c>
      <c r="F175" s="60">
        <f t="shared" si="6"/>
        <v>-0.2845290079712868</v>
      </c>
      <c r="G175" s="61">
        <f t="shared" si="7"/>
        <v>-0.3577689900994301</v>
      </c>
    </row>
    <row r="176" spans="2:7" ht="12.75">
      <c r="B176" s="59">
        <v>174</v>
      </c>
      <c r="C176" s="60">
        <v>0.2098899632692337</v>
      </c>
      <c r="D176" s="60">
        <v>0.0362393893301487</v>
      </c>
      <c r="E176" s="60">
        <v>-0.018342457711696625</v>
      </c>
      <c r="F176" s="60">
        <f t="shared" si="6"/>
        <v>-0.173650573939085</v>
      </c>
      <c r="G176" s="61">
        <f t="shared" si="7"/>
        <v>-0.22823242098093033</v>
      </c>
    </row>
    <row r="177" spans="2:7" ht="12.75">
      <c r="B177" s="59">
        <v>175</v>
      </c>
      <c r="C177" s="60">
        <v>0.2554131746292114</v>
      </c>
      <c r="D177" s="60">
        <v>0.08811365067958832</v>
      </c>
      <c r="E177" s="60">
        <v>0.12294431775808334</v>
      </c>
      <c r="F177" s="60">
        <f t="shared" si="6"/>
        <v>-0.1672995239496231</v>
      </c>
      <c r="G177" s="61">
        <f t="shared" si="7"/>
        <v>-0.13246885687112808</v>
      </c>
    </row>
    <row r="178" spans="2:7" ht="12.75">
      <c r="B178" s="59">
        <v>176</v>
      </c>
      <c r="C178" s="60">
        <v>0.18540078401565552</v>
      </c>
      <c r="D178" s="60">
        <v>0.07496753334999084</v>
      </c>
      <c r="E178" s="60">
        <v>-0.05771222338080406</v>
      </c>
      <c r="F178" s="60">
        <f t="shared" si="6"/>
        <v>-0.11043325066566467</v>
      </c>
      <c r="G178" s="61">
        <f t="shared" si="7"/>
        <v>-0.24311300739645958</v>
      </c>
    </row>
    <row r="179" spans="2:7" ht="12.75">
      <c r="B179" s="59">
        <v>177</v>
      </c>
      <c r="C179" s="60">
        <v>0.6723966598510742</v>
      </c>
      <c r="D179" s="60">
        <v>0.3061249852180481</v>
      </c>
      <c r="E179" s="60">
        <v>0.2677830755710602</v>
      </c>
      <c r="F179" s="60">
        <f t="shared" si="6"/>
        <v>-0.3662716746330261</v>
      </c>
      <c r="G179" s="61">
        <f t="shared" si="7"/>
        <v>-0.40461358428001404</v>
      </c>
    </row>
    <row r="180" spans="2:7" ht="12.75">
      <c r="B180" s="59">
        <v>178</v>
      </c>
      <c r="C180" s="60">
        <v>0.22539493441581726</v>
      </c>
      <c r="D180" s="60">
        <v>0.044387903064489365</v>
      </c>
      <c r="E180" s="60">
        <v>0.001057896763086319</v>
      </c>
      <c r="F180" s="60">
        <f t="shared" si="6"/>
        <v>-0.1810070313513279</v>
      </c>
      <c r="G180" s="61">
        <f t="shared" si="7"/>
        <v>-0.22433703765273094</v>
      </c>
    </row>
    <row r="181" spans="2:7" ht="12.75">
      <c r="B181" s="59">
        <v>179</v>
      </c>
      <c r="C181" s="60">
        <v>-0.05936115235090256</v>
      </c>
      <c r="D181" s="60">
        <v>0.08012498915195465</v>
      </c>
      <c r="E181" s="60">
        <v>0.15447688102722168</v>
      </c>
      <c r="F181" s="60">
        <f t="shared" si="6"/>
        <v>0.1394861415028572</v>
      </c>
      <c r="G181" s="61">
        <f t="shared" si="7"/>
        <v>0.21383803337812424</v>
      </c>
    </row>
    <row r="182" spans="2:7" ht="12.75">
      <c r="B182" s="59">
        <v>180</v>
      </c>
      <c r="C182" s="60">
        <v>0.1632540374994278</v>
      </c>
      <c r="D182" s="60">
        <v>0.0916130393743515</v>
      </c>
      <c r="E182" s="60">
        <v>0.07310263812541962</v>
      </c>
      <c r="F182" s="60">
        <f t="shared" si="6"/>
        <v>-0.0716409981250763</v>
      </c>
      <c r="G182" s="61">
        <f t="shared" si="7"/>
        <v>-0.09015139937400818</v>
      </c>
    </row>
    <row r="183" spans="2:7" ht="12.75">
      <c r="B183" s="59">
        <v>181</v>
      </c>
      <c r="C183" s="60">
        <v>-0.10556377470493317</v>
      </c>
      <c r="D183" s="60">
        <v>0.16845163702964783</v>
      </c>
      <c r="E183" s="60">
        <v>0.190610870718956</v>
      </c>
      <c r="F183" s="60">
        <f t="shared" si="6"/>
        <v>0.274015411734581</v>
      </c>
      <c r="G183" s="61">
        <f t="shared" si="7"/>
        <v>0.29617464542388916</v>
      </c>
    </row>
    <row r="184" spans="2:7" ht="12.75">
      <c r="B184" s="59">
        <v>182</v>
      </c>
      <c r="C184" s="60">
        <v>0.18845584988594055</v>
      </c>
      <c r="D184" s="60">
        <v>-0.1562308967113495</v>
      </c>
      <c r="E184" s="60">
        <v>-0.18629533052444458</v>
      </c>
      <c r="F184" s="60">
        <f t="shared" si="6"/>
        <v>-0.34468674659729004</v>
      </c>
      <c r="G184" s="61">
        <f t="shared" si="7"/>
        <v>-0.37475118041038513</v>
      </c>
    </row>
    <row r="185" spans="2:7" ht="12.75">
      <c r="B185" s="59">
        <v>183</v>
      </c>
      <c r="C185" s="60">
        <v>0.014845851808786392</v>
      </c>
      <c r="D185" s="60">
        <v>-0.27319079637527466</v>
      </c>
      <c r="E185" s="60">
        <v>-0.16837333142757416</v>
      </c>
      <c r="F185" s="60">
        <f t="shared" si="6"/>
        <v>-0.28803664818406105</v>
      </c>
      <c r="G185" s="61">
        <f t="shared" si="7"/>
        <v>-0.18321918323636055</v>
      </c>
    </row>
    <row r="186" spans="2:7" ht="12.75">
      <c r="B186" s="59">
        <v>184</v>
      </c>
      <c r="C186" s="60">
        <v>-0.1340116560459137</v>
      </c>
      <c r="D186" s="60">
        <v>-0.1671392321586609</v>
      </c>
      <c r="E186" s="60">
        <v>-0.3063574433326721</v>
      </c>
      <c r="F186" s="60">
        <f t="shared" si="6"/>
        <v>-0.03312757611274719</v>
      </c>
      <c r="G186" s="61">
        <f t="shared" si="7"/>
        <v>-0.17234578728675842</v>
      </c>
    </row>
    <row r="187" spans="2:7" ht="12.75">
      <c r="B187" s="59">
        <v>185</v>
      </c>
      <c r="C187" s="60">
        <v>0.08971662074327469</v>
      </c>
      <c r="D187" s="60">
        <v>0.05116039142012596</v>
      </c>
      <c r="E187" s="60">
        <v>-0.0035020390059798956</v>
      </c>
      <c r="F187" s="60">
        <f t="shared" si="6"/>
        <v>-0.03855622932314873</v>
      </c>
      <c r="G187" s="61">
        <f t="shared" si="7"/>
        <v>-0.09321865974925458</v>
      </c>
    </row>
    <row r="188" spans="2:7" ht="12.75">
      <c r="B188" s="59">
        <v>186</v>
      </c>
      <c r="C188" s="60">
        <v>0.04055948927998543</v>
      </c>
      <c r="D188" s="60">
        <v>-0.11127019673585892</v>
      </c>
      <c r="E188" s="60">
        <v>-0.08652131259441376</v>
      </c>
      <c r="F188" s="60">
        <f t="shared" si="6"/>
        <v>-0.15182968601584435</v>
      </c>
      <c r="G188" s="61">
        <f t="shared" si="7"/>
        <v>-0.12708080187439919</v>
      </c>
    </row>
    <row r="189" spans="2:7" ht="12.75">
      <c r="B189" s="59">
        <v>187</v>
      </c>
      <c r="C189" s="60">
        <v>0.45852652192115784</v>
      </c>
      <c r="D189" s="60">
        <v>0.10664639621973038</v>
      </c>
      <c r="E189" s="60">
        <v>0.0777040645480156</v>
      </c>
      <c r="F189" s="60">
        <f t="shared" si="6"/>
        <v>-0.35188012570142746</v>
      </c>
      <c r="G189" s="61">
        <f t="shared" si="7"/>
        <v>-0.38082245737314224</v>
      </c>
    </row>
    <row r="190" spans="2:7" ht="12.75">
      <c r="B190" s="59">
        <v>188</v>
      </c>
      <c r="C190" s="60">
        <v>0.43828168511390686</v>
      </c>
      <c r="D190" s="60">
        <v>0.1225314661860466</v>
      </c>
      <c r="E190" s="60">
        <v>0.16806942224502563</v>
      </c>
      <c r="F190" s="60">
        <f t="shared" si="6"/>
        <v>-0.31575021892786026</v>
      </c>
      <c r="G190" s="61">
        <f t="shared" si="7"/>
        <v>-0.2702122628688812</v>
      </c>
    </row>
    <row r="191" spans="2:7" ht="12.75">
      <c r="B191" s="59">
        <v>189</v>
      </c>
      <c r="C191" s="60">
        <v>-0.049078330397605896</v>
      </c>
      <c r="D191" s="60">
        <v>-0.03164716064929962</v>
      </c>
      <c r="E191" s="60">
        <v>-0.02154543809592724</v>
      </c>
      <c r="F191" s="60">
        <f t="shared" si="6"/>
        <v>0.017431169748306274</v>
      </c>
      <c r="G191" s="61">
        <f t="shared" si="7"/>
        <v>0.027532892301678658</v>
      </c>
    </row>
    <row r="192" spans="2:7" ht="12.75">
      <c r="B192" s="59">
        <v>190</v>
      </c>
      <c r="C192" s="60">
        <v>0.08526938408613205</v>
      </c>
      <c r="D192" s="60">
        <v>0.10689371079206467</v>
      </c>
      <c r="E192" s="60">
        <v>0.14726239442825317</v>
      </c>
      <c r="F192" s="60">
        <f t="shared" si="6"/>
        <v>0.021624326705932617</v>
      </c>
      <c r="G192" s="61">
        <f t="shared" si="7"/>
        <v>0.061993010342121124</v>
      </c>
    </row>
    <row r="193" spans="2:7" ht="12.75">
      <c r="B193" s="59">
        <v>191</v>
      </c>
      <c r="C193" s="60">
        <v>-0.046655021607875824</v>
      </c>
      <c r="D193" s="60">
        <v>0.0049158502370119095</v>
      </c>
      <c r="E193" s="60">
        <v>-0.06618709862232208</v>
      </c>
      <c r="F193" s="60">
        <f t="shared" si="6"/>
        <v>0.05157087184488773</v>
      </c>
      <c r="G193" s="61">
        <f t="shared" si="7"/>
        <v>-0.01953207701444626</v>
      </c>
    </row>
    <row r="194" spans="2:7" ht="12.75">
      <c r="B194" s="59">
        <v>192</v>
      </c>
      <c r="C194" s="60">
        <v>-0.004300774075090885</v>
      </c>
      <c r="D194" s="60">
        <v>-0.04539893940091133</v>
      </c>
      <c r="E194" s="60">
        <v>-0.06591536849737167</v>
      </c>
      <c r="F194" s="60">
        <f t="shared" si="6"/>
        <v>-0.041098165325820446</v>
      </c>
      <c r="G194" s="61">
        <f t="shared" si="7"/>
        <v>-0.06161459442228079</v>
      </c>
    </row>
    <row r="195" spans="2:7" ht="12.75">
      <c r="B195" s="59">
        <v>193</v>
      </c>
      <c r="C195" s="60">
        <v>0.04147554188966751</v>
      </c>
      <c r="D195" s="60">
        <v>-0.06698884814977646</v>
      </c>
      <c r="E195" s="60">
        <v>-0.028620662167668343</v>
      </c>
      <c r="F195" s="60">
        <f t="shared" si="6"/>
        <v>-0.10846439003944397</v>
      </c>
      <c r="G195" s="61">
        <f t="shared" si="7"/>
        <v>-0.07009620405733585</v>
      </c>
    </row>
    <row r="196" spans="2:7" ht="12.75">
      <c r="B196" s="59">
        <v>194</v>
      </c>
      <c r="C196" s="60">
        <v>0.4981657862663269</v>
      </c>
      <c r="D196" s="60">
        <v>0.2933075726032257</v>
      </c>
      <c r="E196" s="60">
        <v>0.29598015546798706</v>
      </c>
      <c r="F196" s="60">
        <f t="shared" si="6"/>
        <v>-0.2048582136631012</v>
      </c>
      <c r="G196" s="61">
        <f t="shared" si="7"/>
        <v>-0.20218563079833984</v>
      </c>
    </row>
    <row r="197" spans="2:7" ht="12.75">
      <c r="B197" s="59">
        <v>195</v>
      </c>
      <c r="C197" s="60">
        <v>0.40070030093193054</v>
      </c>
      <c r="D197" s="60">
        <v>0.18163172900676727</v>
      </c>
      <c r="E197" s="60">
        <v>0.1192781925201416</v>
      </c>
      <c r="F197" s="60">
        <f t="shared" si="6"/>
        <v>-0.21906857192516327</v>
      </c>
      <c r="G197" s="61">
        <f t="shared" si="7"/>
        <v>-0.28142210841178894</v>
      </c>
    </row>
    <row r="198" spans="2:7" ht="12.75">
      <c r="B198" s="59">
        <v>196</v>
      </c>
      <c r="C198" s="60">
        <v>0.20512428879737854</v>
      </c>
      <c r="D198" s="60">
        <v>-0.07665270566940308</v>
      </c>
      <c r="E198" s="60">
        <v>-0.0148635758087039</v>
      </c>
      <c r="F198" s="60">
        <f t="shared" si="6"/>
        <v>-0.2817769944667816</v>
      </c>
      <c r="G198" s="61">
        <f t="shared" si="7"/>
        <v>-0.21998786460608244</v>
      </c>
    </row>
    <row r="199" spans="2:7" ht="12.75">
      <c r="B199" s="59">
        <v>197</v>
      </c>
      <c r="C199" s="60">
        <v>0.23536410927772522</v>
      </c>
      <c r="D199" s="60">
        <v>-0.1069561019539833</v>
      </c>
      <c r="E199" s="60">
        <v>-0.0634843036532402</v>
      </c>
      <c r="F199" s="60">
        <f t="shared" si="6"/>
        <v>-0.3423202112317085</v>
      </c>
      <c r="G199" s="61">
        <f t="shared" si="7"/>
        <v>-0.2988484129309654</v>
      </c>
    </row>
    <row r="200" spans="2:7" ht="12.75">
      <c r="B200" s="59">
        <v>198</v>
      </c>
      <c r="C200" s="60">
        <v>0.17573870718479156</v>
      </c>
      <c r="D200" s="60">
        <v>0.1673775315284729</v>
      </c>
      <c r="E200" s="60">
        <v>0.09024424850940704</v>
      </c>
      <c r="F200" s="60">
        <f t="shared" si="6"/>
        <v>-0.008361175656318665</v>
      </c>
      <c r="G200" s="61">
        <f t="shared" si="7"/>
        <v>-0.08549445867538452</v>
      </c>
    </row>
    <row r="201" spans="2:7" ht="12.75">
      <c r="B201" s="59">
        <v>199</v>
      </c>
      <c r="C201" s="60">
        <v>0.1694803237915039</v>
      </c>
      <c r="D201" s="60">
        <v>-0.19884945452213287</v>
      </c>
      <c r="E201" s="60">
        <v>-0.2366432547569275</v>
      </c>
      <c r="F201" s="60">
        <f t="shared" si="6"/>
        <v>-0.3683297783136368</v>
      </c>
      <c r="G201" s="61">
        <f t="shared" si="7"/>
        <v>-0.4061235785484314</v>
      </c>
    </row>
    <row r="202" spans="2:7" ht="12.75">
      <c r="B202" s="59">
        <v>200</v>
      </c>
      <c r="C202" s="60">
        <v>-0.08090373128652573</v>
      </c>
      <c r="D202" s="60">
        <v>0.08667171001434326</v>
      </c>
      <c r="E202" s="60">
        <v>0.13248610496520996</v>
      </c>
      <c r="F202" s="60">
        <f t="shared" si="6"/>
        <v>0.167575441300869</v>
      </c>
      <c r="G202" s="61">
        <f t="shared" si="7"/>
        <v>0.2133898362517357</v>
      </c>
    </row>
    <row r="203" spans="2:7" ht="12.75">
      <c r="B203" s="59">
        <v>201</v>
      </c>
      <c r="C203" s="60">
        <v>0.3474191129207611</v>
      </c>
      <c r="D203" s="60">
        <v>0.050071075558662415</v>
      </c>
      <c r="E203" s="60">
        <v>-0.029064182192087173</v>
      </c>
      <c r="F203" s="60">
        <f t="shared" si="6"/>
        <v>-0.2973480373620987</v>
      </c>
      <c r="G203" s="61">
        <f t="shared" si="7"/>
        <v>-0.3764832951128483</v>
      </c>
    </row>
    <row r="204" spans="2:7" ht="12.75">
      <c r="B204" s="59">
        <v>202</v>
      </c>
      <c r="C204" s="60">
        <v>-0.018028907477855682</v>
      </c>
      <c r="D204" s="60">
        <v>-0.08813188970088959</v>
      </c>
      <c r="E204" s="60">
        <v>-0.07227743417024612</v>
      </c>
      <c r="F204" s="60">
        <f t="shared" si="6"/>
        <v>-0.0701029822230339</v>
      </c>
      <c r="G204" s="61">
        <f t="shared" si="7"/>
        <v>-0.05424852669239044</v>
      </c>
    </row>
    <row r="205" spans="2:7" ht="12.75">
      <c r="B205" s="59">
        <v>203</v>
      </c>
      <c r="C205" s="60">
        <v>0.5167191028594971</v>
      </c>
      <c r="D205" s="60">
        <v>0.280616819858551</v>
      </c>
      <c r="E205" s="60">
        <v>0.14416010677814484</v>
      </c>
      <c r="F205" s="60">
        <f t="shared" si="6"/>
        <v>-0.23610228300094604</v>
      </c>
      <c r="G205" s="61">
        <f t="shared" si="7"/>
        <v>-0.37255899608135223</v>
      </c>
    </row>
    <row r="206" spans="2:7" ht="12.75">
      <c r="B206" s="59">
        <v>204</v>
      </c>
      <c r="C206" s="60">
        <v>0.04149904102087021</v>
      </c>
      <c r="D206" s="60">
        <v>0.09959577023983002</v>
      </c>
      <c r="E206" s="60">
        <v>0.12342771142721176</v>
      </c>
      <c r="F206" s="60">
        <f t="shared" si="6"/>
        <v>0.05809672921895981</v>
      </c>
      <c r="G206" s="61">
        <f t="shared" si="7"/>
        <v>0.08192867040634155</v>
      </c>
    </row>
    <row r="207" spans="2:7" ht="12.75">
      <c r="B207" s="59">
        <v>205</v>
      </c>
      <c r="C207" s="60">
        <v>0.36584922671318054</v>
      </c>
      <c r="D207" s="60">
        <v>0.18881085515022278</v>
      </c>
      <c r="E207" s="60">
        <v>0.20716895163059235</v>
      </c>
      <c r="F207" s="60">
        <f t="shared" si="6"/>
        <v>-0.17703837156295776</v>
      </c>
      <c r="G207" s="61">
        <f t="shared" si="7"/>
        <v>-0.1586802750825882</v>
      </c>
    </row>
    <row r="208" spans="2:7" ht="12.75">
      <c r="B208" s="59">
        <v>206</v>
      </c>
      <c r="C208" s="60">
        <v>-0.10787758231163025</v>
      </c>
      <c r="D208" s="60">
        <v>-0.07728525996208191</v>
      </c>
      <c r="E208" s="60">
        <v>0.018213804811239243</v>
      </c>
      <c r="F208" s="60">
        <f t="shared" si="6"/>
        <v>0.03059232234954834</v>
      </c>
      <c r="G208" s="61">
        <f t="shared" si="7"/>
        <v>0.1260913871228695</v>
      </c>
    </row>
    <row r="209" spans="2:7" ht="12.75">
      <c r="B209" s="59">
        <v>207</v>
      </c>
      <c r="C209" s="60">
        <v>0.18079395592212677</v>
      </c>
      <c r="D209" s="60">
        <v>-0.08836216479539871</v>
      </c>
      <c r="E209" s="60">
        <v>-0.15292690694332123</v>
      </c>
      <c r="F209" s="60">
        <f aca="true" t="shared" si="8" ref="F209:F272">D209-C209</f>
        <v>-0.2691561207175255</v>
      </c>
      <c r="G209" s="61">
        <f aca="true" t="shared" si="9" ref="G209:G272">E209-C209</f>
        <v>-0.333720862865448</v>
      </c>
    </row>
    <row r="210" spans="2:7" ht="12.75">
      <c r="B210" s="59">
        <v>208</v>
      </c>
      <c r="C210" s="60">
        <v>0.2775401771068573</v>
      </c>
      <c r="D210" s="60">
        <v>0.06105360388755798</v>
      </c>
      <c r="E210" s="60">
        <v>0.03011036291718483</v>
      </c>
      <c r="F210" s="60">
        <f t="shared" si="8"/>
        <v>-0.21648657321929932</v>
      </c>
      <c r="G210" s="61">
        <f t="shared" si="9"/>
        <v>-0.24742981418967247</v>
      </c>
    </row>
    <row r="211" spans="2:7" ht="12.75">
      <c r="B211" s="59">
        <v>209</v>
      </c>
      <c r="C211" s="60">
        <v>0.2200111299753189</v>
      </c>
      <c r="D211" s="60">
        <v>0.06624504923820496</v>
      </c>
      <c r="E211" s="60">
        <v>0.06364244967699051</v>
      </c>
      <c r="F211" s="60">
        <f t="shared" si="8"/>
        <v>-0.15376608073711395</v>
      </c>
      <c r="G211" s="61">
        <f t="shared" si="9"/>
        <v>-0.1563686802983284</v>
      </c>
    </row>
    <row r="212" spans="2:7" ht="12.75">
      <c r="B212" s="59">
        <v>210</v>
      </c>
      <c r="C212" s="60">
        <v>0.11933892965316772</v>
      </c>
      <c r="D212" s="60">
        <v>-0.026745706796646118</v>
      </c>
      <c r="E212" s="60">
        <v>0.08363529294729233</v>
      </c>
      <c r="F212" s="60">
        <f t="shared" si="8"/>
        <v>-0.14608463644981384</v>
      </c>
      <c r="G212" s="61">
        <f t="shared" si="9"/>
        <v>-0.0357036367058754</v>
      </c>
    </row>
    <row r="213" spans="2:7" ht="12.75">
      <c r="B213" s="59">
        <v>211</v>
      </c>
      <c r="C213" s="60">
        <v>0.19991037249565125</v>
      </c>
      <c r="D213" s="60">
        <v>-0.052612774074077606</v>
      </c>
      <c r="E213" s="60">
        <v>-0.12058883905410767</v>
      </c>
      <c r="F213" s="60">
        <f t="shared" si="8"/>
        <v>-0.25252314656972885</v>
      </c>
      <c r="G213" s="61">
        <f t="shared" si="9"/>
        <v>-0.3204992115497589</v>
      </c>
    </row>
    <row r="214" spans="2:7" ht="12.75">
      <c r="B214" s="59">
        <v>212</v>
      </c>
      <c r="C214" s="60">
        <v>0.02923009917140007</v>
      </c>
      <c r="D214" s="60">
        <v>-0.1650812029838562</v>
      </c>
      <c r="E214" s="60">
        <v>-0.0716874971985817</v>
      </c>
      <c r="F214" s="60">
        <f t="shared" si="8"/>
        <v>-0.19431130215525627</v>
      </c>
      <c r="G214" s="61">
        <f t="shared" si="9"/>
        <v>-0.10091759636998177</v>
      </c>
    </row>
    <row r="215" spans="2:7" ht="12.75">
      <c r="B215" s="59">
        <v>213</v>
      </c>
      <c r="C215" s="60">
        <v>0.10682199150323868</v>
      </c>
      <c r="D215" s="60">
        <v>0.16131268441677094</v>
      </c>
      <c r="E215" s="60">
        <v>0.11636226624250412</v>
      </c>
      <c r="F215" s="60">
        <f t="shared" si="8"/>
        <v>0.05449069291353226</v>
      </c>
      <c r="G215" s="61">
        <f t="shared" si="9"/>
        <v>0.009540274739265442</v>
      </c>
    </row>
    <row r="216" spans="2:7" ht="12.75">
      <c r="B216" s="59">
        <v>214</v>
      </c>
      <c r="C216" s="60">
        <v>0.08399924635887146</v>
      </c>
      <c r="D216" s="60">
        <v>-0.04621022567152977</v>
      </c>
      <c r="E216" s="60">
        <v>-0.007017333526164293</v>
      </c>
      <c r="F216" s="60">
        <f t="shared" si="8"/>
        <v>-0.13020947203040123</v>
      </c>
      <c r="G216" s="61">
        <f t="shared" si="9"/>
        <v>-0.09101657988503575</v>
      </c>
    </row>
    <row r="217" spans="2:7" ht="12.75">
      <c r="B217" s="59">
        <v>215</v>
      </c>
      <c r="C217" s="60">
        <v>0.22761844098567963</v>
      </c>
      <c r="D217" s="60">
        <v>-0.2704671025276184</v>
      </c>
      <c r="E217" s="60">
        <v>-0.3208162784576416</v>
      </c>
      <c r="F217" s="60">
        <f t="shared" si="8"/>
        <v>-0.49808554351329803</v>
      </c>
      <c r="G217" s="61">
        <f t="shared" si="9"/>
        <v>-0.5484347194433212</v>
      </c>
    </row>
    <row r="218" spans="2:7" ht="12.75">
      <c r="B218" s="59">
        <v>216</v>
      </c>
      <c r="C218" s="60">
        <v>0.20079272985458374</v>
      </c>
      <c r="D218" s="60">
        <v>0.127035990357399</v>
      </c>
      <c r="E218" s="60">
        <v>0.1414734274148941</v>
      </c>
      <c r="F218" s="60">
        <f t="shared" si="8"/>
        <v>-0.07375673949718475</v>
      </c>
      <c r="G218" s="61">
        <f t="shared" si="9"/>
        <v>-0.059319302439689636</v>
      </c>
    </row>
    <row r="219" spans="2:7" ht="12.75">
      <c r="B219" s="59">
        <v>217</v>
      </c>
      <c r="C219" s="60">
        <v>0.32175081968307495</v>
      </c>
      <c r="D219" s="60">
        <v>0.13993006944656372</v>
      </c>
      <c r="E219" s="60">
        <v>0.16591206192970276</v>
      </c>
      <c r="F219" s="60">
        <f t="shared" si="8"/>
        <v>-0.18182075023651123</v>
      </c>
      <c r="G219" s="61">
        <f t="shared" si="9"/>
        <v>-0.1558387577533722</v>
      </c>
    </row>
    <row r="220" spans="2:7" ht="12.75">
      <c r="B220" s="59">
        <v>218</v>
      </c>
      <c r="C220" s="60">
        <v>0.0903097540140152</v>
      </c>
      <c r="D220" s="60">
        <v>-0.0387546569108963</v>
      </c>
      <c r="E220" s="60">
        <v>0.059860728681087494</v>
      </c>
      <c r="F220" s="60">
        <f t="shared" si="8"/>
        <v>-0.1290644109249115</v>
      </c>
      <c r="G220" s="61">
        <f t="shared" si="9"/>
        <v>-0.030449025332927704</v>
      </c>
    </row>
    <row r="221" spans="2:7" ht="12.75">
      <c r="B221" s="59">
        <v>219</v>
      </c>
      <c r="C221" s="60">
        <v>0.3397417962551117</v>
      </c>
      <c r="D221" s="60">
        <v>0.07770437002182007</v>
      </c>
      <c r="E221" s="60">
        <v>0.12225288152694702</v>
      </c>
      <c r="F221" s="60">
        <f t="shared" si="8"/>
        <v>-0.2620374262332916</v>
      </c>
      <c r="G221" s="61">
        <f t="shared" si="9"/>
        <v>-0.21748891472816467</v>
      </c>
    </row>
    <row r="222" spans="2:7" ht="12.75">
      <c r="B222" s="59">
        <v>220</v>
      </c>
      <c r="C222" s="60">
        <v>0.24778005480766296</v>
      </c>
      <c r="D222" s="60">
        <v>-0.0333603210747242</v>
      </c>
      <c r="E222" s="60">
        <v>-0.08171515166759491</v>
      </c>
      <c r="F222" s="60">
        <f t="shared" si="8"/>
        <v>-0.28114037588238716</v>
      </c>
      <c r="G222" s="61">
        <f t="shared" si="9"/>
        <v>-0.3294952064752579</v>
      </c>
    </row>
    <row r="223" spans="2:7" ht="12.75">
      <c r="B223" s="59">
        <v>221</v>
      </c>
      <c r="C223" s="60">
        <v>-0.00019775153486989439</v>
      </c>
      <c r="D223" s="60">
        <v>0.1468685418367386</v>
      </c>
      <c r="E223" s="60">
        <v>0.06307078897953033</v>
      </c>
      <c r="F223" s="60">
        <f t="shared" si="8"/>
        <v>0.14706629337160848</v>
      </c>
      <c r="G223" s="61">
        <f t="shared" si="9"/>
        <v>0.06326854051440023</v>
      </c>
    </row>
    <row r="224" spans="2:7" ht="12.75">
      <c r="B224" s="59">
        <v>222</v>
      </c>
      <c r="C224" s="60">
        <v>0.4307558238506317</v>
      </c>
      <c r="D224" s="60">
        <v>-0.030782436951994896</v>
      </c>
      <c r="E224" s="60">
        <v>0.06677895784378052</v>
      </c>
      <c r="F224" s="60">
        <f t="shared" si="8"/>
        <v>-0.4615382608026266</v>
      </c>
      <c r="G224" s="61">
        <f t="shared" si="9"/>
        <v>-0.3639768660068512</v>
      </c>
    </row>
    <row r="225" spans="2:7" ht="12.75">
      <c r="B225" s="59">
        <v>223</v>
      </c>
      <c r="C225" s="60">
        <v>-0.08511243015527725</v>
      </c>
      <c r="D225" s="60">
        <v>0.10709311813116074</v>
      </c>
      <c r="E225" s="60">
        <v>0.12827157974243164</v>
      </c>
      <c r="F225" s="60">
        <f t="shared" si="8"/>
        <v>0.192205548286438</v>
      </c>
      <c r="G225" s="61">
        <f t="shared" si="9"/>
        <v>0.2133840098977089</v>
      </c>
    </row>
    <row r="226" spans="2:7" ht="12.75">
      <c r="B226" s="59">
        <v>224</v>
      </c>
      <c r="C226" s="60">
        <v>0.3693102300167084</v>
      </c>
      <c r="D226" s="60">
        <v>0.09780649840831757</v>
      </c>
      <c r="E226" s="60">
        <v>0.17482790350914001</v>
      </c>
      <c r="F226" s="60">
        <f t="shared" si="8"/>
        <v>-0.2715037316083908</v>
      </c>
      <c r="G226" s="61">
        <f t="shared" si="9"/>
        <v>-0.19448232650756836</v>
      </c>
    </row>
    <row r="227" spans="2:7" ht="12.75">
      <c r="B227" s="59">
        <v>225</v>
      </c>
      <c r="C227" s="60">
        <v>0.2518004775047302</v>
      </c>
      <c r="D227" s="60">
        <v>-0.17305563390254974</v>
      </c>
      <c r="E227" s="60">
        <v>-0.1632557213306427</v>
      </c>
      <c r="F227" s="60">
        <f t="shared" si="8"/>
        <v>-0.42485611140727997</v>
      </c>
      <c r="G227" s="61">
        <f t="shared" si="9"/>
        <v>-0.4150561988353729</v>
      </c>
    </row>
    <row r="228" spans="2:7" ht="12.75">
      <c r="B228" s="59">
        <v>226</v>
      </c>
      <c r="C228" s="60">
        <v>0.1204930916428566</v>
      </c>
      <c r="D228" s="60">
        <v>-0.12742547690868378</v>
      </c>
      <c r="E228" s="60">
        <v>-0.04366772621870041</v>
      </c>
      <c r="F228" s="60">
        <f t="shared" si="8"/>
        <v>-0.24791856855154037</v>
      </c>
      <c r="G228" s="61">
        <f t="shared" si="9"/>
        <v>-0.164160817861557</v>
      </c>
    </row>
    <row r="229" spans="2:7" ht="12.75">
      <c r="B229" s="59">
        <v>227</v>
      </c>
      <c r="C229" s="60">
        <v>-0.06509102880954742</v>
      </c>
      <c r="D229" s="60">
        <v>0.012116305530071259</v>
      </c>
      <c r="E229" s="60">
        <v>0.020822269842028618</v>
      </c>
      <c r="F229" s="60">
        <f t="shared" si="8"/>
        <v>0.07720733433961868</v>
      </c>
      <c r="G229" s="61">
        <f t="shared" si="9"/>
        <v>0.08591329865157604</v>
      </c>
    </row>
    <row r="230" spans="2:7" ht="12.75">
      <c r="B230" s="59">
        <v>228</v>
      </c>
      <c r="C230" s="60">
        <v>-0.09982389211654663</v>
      </c>
      <c r="D230" s="60">
        <v>0.13848647475242615</v>
      </c>
      <c r="E230" s="60">
        <v>0.17108918726444244</v>
      </c>
      <c r="F230" s="60">
        <f t="shared" si="8"/>
        <v>0.23831036686897278</v>
      </c>
      <c r="G230" s="61">
        <f t="shared" si="9"/>
        <v>0.2709130793809891</v>
      </c>
    </row>
    <row r="231" spans="2:7" ht="12.75">
      <c r="B231" s="59">
        <v>229</v>
      </c>
      <c r="C231" s="60">
        <v>0.18657530844211578</v>
      </c>
      <c r="D231" s="60">
        <v>-0.08584646135568619</v>
      </c>
      <c r="E231" s="60">
        <v>-0.10024327784776688</v>
      </c>
      <c r="F231" s="60">
        <f t="shared" si="8"/>
        <v>-0.27242176979780197</v>
      </c>
      <c r="G231" s="61">
        <f t="shared" si="9"/>
        <v>-0.28681858628988266</v>
      </c>
    </row>
    <row r="232" spans="2:7" ht="12.75">
      <c r="B232" s="59">
        <v>230</v>
      </c>
      <c r="C232" s="60">
        <v>0.07754432410001755</v>
      </c>
      <c r="D232" s="60">
        <v>-0.033650919795036316</v>
      </c>
      <c r="E232" s="60">
        <v>0.00798556674271822</v>
      </c>
      <c r="F232" s="60">
        <f t="shared" si="8"/>
        <v>-0.11119524389505386</v>
      </c>
      <c r="G232" s="61">
        <f t="shared" si="9"/>
        <v>-0.06955875735729933</v>
      </c>
    </row>
    <row r="233" spans="2:7" ht="12.75">
      <c r="B233" s="59">
        <v>231</v>
      </c>
      <c r="C233" s="60">
        <v>0.3168867528438568</v>
      </c>
      <c r="D233" s="60">
        <v>-0.05074248090386391</v>
      </c>
      <c r="E233" s="60">
        <v>-0.0823047086596489</v>
      </c>
      <c r="F233" s="60">
        <f t="shared" si="8"/>
        <v>-0.3676292337477207</v>
      </c>
      <c r="G233" s="61">
        <f t="shared" si="9"/>
        <v>-0.3991914615035057</v>
      </c>
    </row>
    <row r="234" spans="2:7" ht="12.75">
      <c r="B234" s="59">
        <v>232</v>
      </c>
      <c r="C234" s="60">
        <v>0.20913228392601013</v>
      </c>
      <c r="D234" s="60">
        <v>0.18638373911380768</v>
      </c>
      <c r="E234" s="60">
        <v>0.1660815328359604</v>
      </c>
      <c r="F234" s="60">
        <f t="shared" si="8"/>
        <v>-0.022748544812202454</v>
      </c>
      <c r="G234" s="61">
        <f t="shared" si="9"/>
        <v>-0.043050751090049744</v>
      </c>
    </row>
    <row r="235" spans="2:7" ht="12.75">
      <c r="B235" s="59">
        <v>233</v>
      </c>
      <c r="C235" s="60">
        <v>0.17436613142490387</v>
      </c>
      <c r="D235" s="60">
        <v>0.005245822481811047</v>
      </c>
      <c r="E235" s="60">
        <v>0.011292526498436928</v>
      </c>
      <c r="F235" s="60">
        <f t="shared" si="8"/>
        <v>-0.16912030894309282</v>
      </c>
      <c r="G235" s="61">
        <f t="shared" si="9"/>
        <v>-0.16307360492646694</v>
      </c>
    </row>
    <row r="236" spans="2:7" ht="12.75">
      <c r="B236" s="59">
        <v>234</v>
      </c>
      <c r="C236" s="60">
        <v>0.398126482963562</v>
      </c>
      <c r="D236" s="60">
        <v>0.26294881105422974</v>
      </c>
      <c r="E236" s="60">
        <v>0.27196913957595825</v>
      </c>
      <c r="F236" s="60">
        <f t="shared" si="8"/>
        <v>-0.13517767190933228</v>
      </c>
      <c r="G236" s="61">
        <f t="shared" si="9"/>
        <v>-0.12615734338760376</v>
      </c>
    </row>
    <row r="237" spans="2:7" ht="12.75">
      <c r="B237" s="59">
        <v>235</v>
      </c>
      <c r="C237" s="60">
        <v>-0.11621375381946564</v>
      </c>
      <c r="D237" s="60">
        <v>0.08616509288549423</v>
      </c>
      <c r="E237" s="60">
        <v>0.10933223366737366</v>
      </c>
      <c r="F237" s="60">
        <f t="shared" si="8"/>
        <v>0.20237884670495987</v>
      </c>
      <c r="G237" s="61">
        <f t="shared" si="9"/>
        <v>0.2255459874868393</v>
      </c>
    </row>
    <row r="238" spans="2:7" ht="12.75">
      <c r="B238" s="59">
        <v>236</v>
      </c>
      <c r="C238" s="60">
        <v>-0.006883922033011913</v>
      </c>
      <c r="D238" s="60">
        <v>-0.15371845662593842</v>
      </c>
      <c r="E238" s="60">
        <v>-0.27981969714164734</v>
      </c>
      <c r="F238" s="60">
        <f t="shared" si="8"/>
        <v>-0.1468345345929265</v>
      </c>
      <c r="G238" s="61">
        <f t="shared" si="9"/>
        <v>-0.2729357751086354</v>
      </c>
    </row>
    <row r="239" spans="2:7" ht="12.75">
      <c r="B239" s="59">
        <v>237</v>
      </c>
      <c r="C239" s="60">
        <v>0.07194693386554718</v>
      </c>
      <c r="D239" s="60">
        <v>-0.013007250614464283</v>
      </c>
      <c r="E239" s="60">
        <v>-0.021479161456227303</v>
      </c>
      <c r="F239" s="60">
        <f t="shared" si="8"/>
        <v>-0.08495418448001146</v>
      </c>
      <c r="G239" s="61">
        <f t="shared" si="9"/>
        <v>-0.09342609532177448</v>
      </c>
    </row>
    <row r="240" spans="2:7" ht="12.75">
      <c r="B240" s="59">
        <v>238</v>
      </c>
      <c r="C240" s="60">
        <v>0.012499209493398666</v>
      </c>
      <c r="D240" s="60">
        <v>0.11755555868148804</v>
      </c>
      <c r="E240" s="60">
        <v>0.09898602962493896</v>
      </c>
      <c r="F240" s="60">
        <f t="shared" si="8"/>
        <v>0.10505634918808937</v>
      </c>
      <c r="G240" s="61">
        <f t="shared" si="9"/>
        <v>0.0864868201315403</v>
      </c>
    </row>
    <row r="241" spans="2:7" ht="12.75">
      <c r="B241" s="59">
        <v>239</v>
      </c>
      <c r="C241" s="60">
        <v>0.43187350034713745</v>
      </c>
      <c r="D241" s="60">
        <v>-0.08870098739862442</v>
      </c>
      <c r="E241" s="60">
        <v>-0.0972810834646225</v>
      </c>
      <c r="F241" s="60">
        <f t="shared" si="8"/>
        <v>-0.5205744877457619</v>
      </c>
      <c r="G241" s="61">
        <f t="shared" si="9"/>
        <v>-0.52915458381176</v>
      </c>
    </row>
    <row r="242" spans="2:7" ht="12.75">
      <c r="B242" s="59">
        <v>240</v>
      </c>
      <c r="C242" s="60">
        <v>0.19966758787631989</v>
      </c>
      <c r="D242" s="60">
        <v>-0.2773314118385315</v>
      </c>
      <c r="E242" s="60">
        <v>-0.21489299833774567</v>
      </c>
      <c r="F242" s="60">
        <f t="shared" si="8"/>
        <v>-0.4769989997148514</v>
      </c>
      <c r="G242" s="61">
        <f t="shared" si="9"/>
        <v>-0.41456058621406555</v>
      </c>
    </row>
    <row r="243" spans="2:7" ht="12.75">
      <c r="B243" s="59">
        <v>241</v>
      </c>
      <c r="C243" s="60">
        <v>0.23703379929065704</v>
      </c>
      <c r="D243" s="60">
        <v>0.03268852457404137</v>
      </c>
      <c r="E243" s="60">
        <v>-0.013036712072789669</v>
      </c>
      <c r="F243" s="60">
        <f t="shared" si="8"/>
        <v>-0.20434527471661568</v>
      </c>
      <c r="G243" s="61">
        <f t="shared" si="9"/>
        <v>-0.2500705113634467</v>
      </c>
    </row>
    <row r="244" spans="2:7" ht="12.75">
      <c r="B244" s="59">
        <v>242</v>
      </c>
      <c r="C244" s="60">
        <v>-0.00937985721975565</v>
      </c>
      <c r="D244" s="60">
        <v>0.12267100811004639</v>
      </c>
      <c r="E244" s="60">
        <v>0.084611676633358</v>
      </c>
      <c r="F244" s="60">
        <f t="shared" si="8"/>
        <v>0.13205086532980204</v>
      </c>
      <c r="G244" s="61">
        <f t="shared" si="9"/>
        <v>0.09399153385311365</v>
      </c>
    </row>
    <row r="245" spans="2:7" ht="12.75">
      <c r="B245" s="59">
        <v>243</v>
      </c>
      <c r="C245" s="60">
        <v>-0.0536905899643898</v>
      </c>
      <c r="D245" s="60">
        <v>0.1751181036233902</v>
      </c>
      <c r="E245" s="60">
        <v>0.11959134042263031</v>
      </c>
      <c r="F245" s="60">
        <f t="shared" si="8"/>
        <v>0.22880869358778</v>
      </c>
      <c r="G245" s="61">
        <f t="shared" si="9"/>
        <v>0.1732819303870201</v>
      </c>
    </row>
    <row r="246" spans="2:7" ht="12.75">
      <c r="B246" s="59">
        <v>244</v>
      </c>
      <c r="C246" s="60">
        <v>0.3112545311450958</v>
      </c>
      <c r="D246" s="60">
        <v>0.22954227030277252</v>
      </c>
      <c r="E246" s="60">
        <v>0.2978871464729309</v>
      </c>
      <c r="F246" s="60">
        <f t="shared" si="8"/>
        <v>-0.0817122608423233</v>
      </c>
      <c r="G246" s="61">
        <f t="shared" si="9"/>
        <v>-0.013367384672164917</v>
      </c>
    </row>
    <row r="247" spans="2:7" ht="12.75">
      <c r="B247" s="59">
        <v>245</v>
      </c>
      <c r="C247" s="60">
        <v>-0.01637434959411621</v>
      </c>
      <c r="D247" s="60">
        <v>-0.28879594802856445</v>
      </c>
      <c r="E247" s="60">
        <v>-0.218439981341362</v>
      </c>
      <c r="F247" s="60">
        <f t="shared" si="8"/>
        <v>-0.27242159843444824</v>
      </c>
      <c r="G247" s="61">
        <f t="shared" si="9"/>
        <v>-0.2020656317472458</v>
      </c>
    </row>
    <row r="248" spans="2:7" ht="12.75">
      <c r="B248" s="59">
        <v>246</v>
      </c>
      <c r="C248" s="60">
        <v>0.2976166307926178</v>
      </c>
      <c r="D248" s="60">
        <v>0.08217904716730118</v>
      </c>
      <c r="E248" s="60">
        <v>0.10426102578639984</v>
      </c>
      <c r="F248" s="60">
        <f t="shared" si="8"/>
        <v>-0.21543758362531662</v>
      </c>
      <c r="G248" s="61">
        <f t="shared" si="9"/>
        <v>-0.19335560500621796</v>
      </c>
    </row>
    <row r="249" spans="2:7" ht="12.75">
      <c r="B249" s="59">
        <v>247</v>
      </c>
      <c r="C249" s="60">
        <v>0.04685321822762489</v>
      </c>
      <c r="D249" s="60">
        <v>-0.12098989635705948</v>
      </c>
      <c r="E249" s="60">
        <v>-0.08563821017742157</v>
      </c>
      <c r="F249" s="60">
        <f t="shared" si="8"/>
        <v>-0.16784311458468437</v>
      </c>
      <c r="G249" s="61">
        <f t="shared" si="9"/>
        <v>-0.13249142840504646</v>
      </c>
    </row>
    <row r="250" spans="2:7" ht="12.75">
      <c r="B250" s="59">
        <v>248</v>
      </c>
      <c r="C250" s="60">
        <v>-0.07523748278617859</v>
      </c>
      <c r="D250" s="60">
        <v>0.0024912094231694937</v>
      </c>
      <c r="E250" s="60">
        <v>-0.011824826709926128</v>
      </c>
      <c r="F250" s="60">
        <f t="shared" si="8"/>
        <v>0.07772869220934808</v>
      </c>
      <c r="G250" s="61">
        <f t="shared" si="9"/>
        <v>0.06341265607625246</v>
      </c>
    </row>
    <row r="251" spans="2:7" ht="12.75">
      <c r="B251" s="59">
        <v>249</v>
      </c>
      <c r="C251" s="60">
        <v>0.30366039276123047</v>
      </c>
      <c r="D251" s="60">
        <v>-0.014577578753232956</v>
      </c>
      <c r="E251" s="60">
        <v>-0.037209752947092056</v>
      </c>
      <c r="F251" s="60">
        <f t="shared" si="8"/>
        <v>-0.3182379715144634</v>
      </c>
      <c r="G251" s="61">
        <f t="shared" si="9"/>
        <v>-0.3408701457083225</v>
      </c>
    </row>
    <row r="252" spans="2:7" ht="12.75">
      <c r="B252" s="59">
        <v>250</v>
      </c>
      <c r="C252" s="60">
        <v>0.08560335636138916</v>
      </c>
      <c r="D252" s="60">
        <v>0.27096444368362427</v>
      </c>
      <c r="E252" s="60">
        <v>0.319314569234848</v>
      </c>
      <c r="F252" s="60">
        <f t="shared" si="8"/>
        <v>0.1853610873222351</v>
      </c>
      <c r="G252" s="61">
        <f t="shared" si="9"/>
        <v>0.23371121287345886</v>
      </c>
    </row>
    <row r="253" spans="2:7" ht="12.75">
      <c r="B253" s="59">
        <v>251</v>
      </c>
      <c r="C253" s="60">
        <v>0.09091264009475708</v>
      </c>
      <c r="D253" s="60">
        <v>-0.11507619172334671</v>
      </c>
      <c r="E253" s="60">
        <v>-0.14567117393016815</v>
      </c>
      <c r="F253" s="60">
        <f t="shared" si="8"/>
        <v>-0.2059888318181038</v>
      </c>
      <c r="G253" s="61">
        <f t="shared" si="9"/>
        <v>-0.23658381402492523</v>
      </c>
    </row>
    <row r="254" spans="2:7" ht="12.75">
      <c r="B254" s="59">
        <v>252</v>
      </c>
      <c r="C254" s="60">
        <v>0.007384679280221462</v>
      </c>
      <c r="D254" s="60">
        <v>-0.20798532664775848</v>
      </c>
      <c r="E254" s="60">
        <v>-0.09870494157075882</v>
      </c>
      <c r="F254" s="60">
        <f t="shared" si="8"/>
        <v>-0.21537000592797995</v>
      </c>
      <c r="G254" s="61">
        <f t="shared" si="9"/>
        <v>-0.10608962085098028</v>
      </c>
    </row>
    <row r="255" spans="2:7" ht="12.75">
      <c r="B255" s="59">
        <v>253</v>
      </c>
      <c r="C255" s="60">
        <v>0.06071820482611656</v>
      </c>
      <c r="D255" s="60">
        <v>0.037758342921733856</v>
      </c>
      <c r="E255" s="60">
        <v>-0.013936356641352177</v>
      </c>
      <c r="F255" s="60">
        <f t="shared" si="8"/>
        <v>-0.022959861904382706</v>
      </c>
      <c r="G255" s="61">
        <f t="shared" si="9"/>
        <v>-0.07465456146746874</v>
      </c>
    </row>
    <row r="256" spans="2:7" ht="12.75">
      <c r="B256" s="59">
        <v>254</v>
      </c>
      <c r="C256" s="60">
        <v>0.3590942323207855</v>
      </c>
      <c r="D256" s="60">
        <v>0.26815536618232727</v>
      </c>
      <c r="E256" s="60">
        <v>0.3123854100704193</v>
      </c>
      <c r="F256" s="60">
        <f t="shared" si="8"/>
        <v>-0.09093886613845825</v>
      </c>
      <c r="G256" s="61">
        <f t="shared" si="9"/>
        <v>-0.04670882225036621</v>
      </c>
    </row>
    <row r="257" spans="2:7" ht="12.75">
      <c r="B257" s="59">
        <v>255</v>
      </c>
      <c r="C257" s="60">
        <v>0.13592897355556488</v>
      </c>
      <c r="D257" s="60">
        <v>0.0985727310180664</v>
      </c>
      <c r="E257" s="60">
        <v>0.024274960160255432</v>
      </c>
      <c r="F257" s="60">
        <f t="shared" si="8"/>
        <v>-0.037356242537498474</v>
      </c>
      <c r="G257" s="61">
        <f t="shared" si="9"/>
        <v>-0.11165401339530945</v>
      </c>
    </row>
    <row r="258" spans="2:7" ht="12.75">
      <c r="B258" s="59">
        <v>256</v>
      </c>
      <c r="C258" s="60">
        <v>0.09881341457366943</v>
      </c>
      <c r="D258" s="60">
        <v>0.05672977492213249</v>
      </c>
      <c r="E258" s="60">
        <v>0.07682859152555466</v>
      </c>
      <c r="F258" s="60">
        <f t="shared" si="8"/>
        <v>-0.04208363965153694</v>
      </c>
      <c r="G258" s="61">
        <f t="shared" si="9"/>
        <v>-0.021984823048114777</v>
      </c>
    </row>
    <row r="259" spans="2:7" ht="12.75">
      <c r="B259" s="59">
        <v>257</v>
      </c>
      <c r="C259" s="60">
        <v>0.23617807030677795</v>
      </c>
      <c r="D259" s="60">
        <v>0.23406626284122467</v>
      </c>
      <c r="E259" s="60">
        <v>0.2422897219657898</v>
      </c>
      <c r="F259" s="60">
        <f t="shared" si="8"/>
        <v>-0.0021118074655532837</v>
      </c>
      <c r="G259" s="61">
        <f t="shared" si="9"/>
        <v>0.006111651659011841</v>
      </c>
    </row>
    <row r="260" spans="2:7" ht="12.75">
      <c r="B260" s="59">
        <v>258</v>
      </c>
      <c r="C260" s="60">
        <v>0.47740456461906433</v>
      </c>
      <c r="D260" s="60">
        <v>0.08872199803590775</v>
      </c>
      <c r="E260" s="60">
        <v>0.21947674453258514</v>
      </c>
      <c r="F260" s="60">
        <f t="shared" si="8"/>
        <v>-0.3886825665831566</v>
      </c>
      <c r="G260" s="61">
        <f t="shared" si="9"/>
        <v>-0.2579278200864792</v>
      </c>
    </row>
    <row r="261" spans="2:7" ht="12.75">
      <c r="B261" s="59">
        <v>259</v>
      </c>
      <c r="C261" s="60">
        <v>0.2559596598148346</v>
      </c>
      <c r="D261" s="60">
        <v>0.051051173359155655</v>
      </c>
      <c r="E261" s="60">
        <v>0.11365107446908951</v>
      </c>
      <c r="F261" s="60">
        <f t="shared" si="8"/>
        <v>-0.20490848645567894</v>
      </c>
      <c r="G261" s="61">
        <f t="shared" si="9"/>
        <v>-0.1423085853457451</v>
      </c>
    </row>
    <row r="262" spans="2:7" ht="12.75">
      <c r="B262" s="59">
        <v>260</v>
      </c>
      <c r="C262" s="60">
        <v>0.3829156160354614</v>
      </c>
      <c r="D262" s="60">
        <v>0.24402305483818054</v>
      </c>
      <c r="E262" s="60">
        <v>0.11784978955984116</v>
      </c>
      <c r="F262" s="60">
        <f t="shared" si="8"/>
        <v>-0.13889256119728088</v>
      </c>
      <c r="G262" s="61">
        <f t="shared" si="9"/>
        <v>-0.26506582647562027</v>
      </c>
    </row>
    <row r="263" spans="2:7" ht="12.75">
      <c r="B263" s="59">
        <v>261</v>
      </c>
      <c r="C263" s="60">
        <v>0.15060298144817352</v>
      </c>
      <c r="D263" s="60">
        <v>0.1495514065027237</v>
      </c>
      <c r="E263" s="60">
        <v>0.11538472026586533</v>
      </c>
      <c r="F263" s="60">
        <f t="shared" si="8"/>
        <v>-0.001051574945449829</v>
      </c>
      <c r="G263" s="61">
        <f t="shared" si="9"/>
        <v>-0.0352182611823082</v>
      </c>
    </row>
    <row r="264" spans="2:7" ht="12.75">
      <c r="B264" s="59">
        <v>262</v>
      </c>
      <c r="C264" s="60">
        <v>0.5488811135292053</v>
      </c>
      <c r="D264" s="60">
        <v>0.31497499346733093</v>
      </c>
      <c r="E264" s="60">
        <v>0.3450142443180084</v>
      </c>
      <c r="F264" s="60">
        <f t="shared" si="8"/>
        <v>-0.2339061200618744</v>
      </c>
      <c r="G264" s="61">
        <f t="shared" si="9"/>
        <v>-0.2038668692111969</v>
      </c>
    </row>
    <row r="265" spans="2:7" ht="12.75">
      <c r="B265" s="59">
        <v>263</v>
      </c>
      <c r="C265" s="60">
        <v>-0.18813802301883698</v>
      </c>
      <c r="D265" s="60">
        <v>0.0400104746222496</v>
      </c>
      <c r="E265" s="60">
        <v>0.039142314344644547</v>
      </c>
      <c r="F265" s="60">
        <f t="shared" si="8"/>
        <v>0.22814849764108658</v>
      </c>
      <c r="G265" s="61">
        <f t="shared" si="9"/>
        <v>0.22728033736348152</v>
      </c>
    </row>
    <row r="266" spans="2:7" ht="12.75">
      <c r="B266" s="59">
        <v>264</v>
      </c>
      <c r="C266" s="60">
        <v>-0.15534812211990356</v>
      </c>
      <c r="D266" s="60">
        <v>-0.03817932680249214</v>
      </c>
      <c r="E266" s="60">
        <v>-0.17216573655605316</v>
      </c>
      <c r="F266" s="60">
        <f t="shared" si="8"/>
        <v>0.11716879531741142</v>
      </c>
      <c r="G266" s="61">
        <f t="shared" si="9"/>
        <v>-0.016817614436149597</v>
      </c>
    </row>
    <row r="267" spans="2:7" ht="12.75">
      <c r="B267" s="59">
        <v>265</v>
      </c>
      <c r="C267" s="60">
        <v>0.4017322361469269</v>
      </c>
      <c r="D267" s="60">
        <v>0.26020053029060364</v>
      </c>
      <c r="E267" s="60">
        <v>0.28245872259140015</v>
      </c>
      <c r="F267" s="60">
        <f t="shared" si="8"/>
        <v>-0.14153170585632324</v>
      </c>
      <c r="G267" s="61">
        <f t="shared" si="9"/>
        <v>-0.11927351355552673</v>
      </c>
    </row>
    <row r="268" spans="2:7" ht="12.75">
      <c r="B268" s="59">
        <v>266</v>
      </c>
      <c r="C268" s="60">
        <v>0.16016146540641785</v>
      </c>
      <c r="D268" s="60">
        <v>-0.09701484441757202</v>
      </c>
      <c r="E268" s="60">
        <v>-0.08453339338302612</v>
      </c>
      <c r="F268" s="60">
        <f t="shared" si="8"/>
        <v>-0.25717630982398987</v>
      </c>
      <c r="G268" s="61">
        <f t="shared" si="9"/>
        <v>-0.24469485878944397</v>
      </c>
    </row>
    <row r="269" spans="2:7" ht="12.75">
      <c r="B269" s="59">
        <v>267</v>
      </c>
      <c r="C269" s="60">
        <v>0.12283060699701309</v>
      </c>
      <c r="D269" s="60">
        <v>0.1866925060749054</v>
      </c>
      <c r="E269" s="60">
        <v>0.1600465625524521</v>
      </c>
      <c r="F269" s="60">
        <f t="shared" si="8"/>
        <v>0.0638618990778923</v>
      </c>
      <c r="G269" s="61">
        <f t="shared" si="9"/>
        <v>0.037215955555438995</v>
      </c>
    </row>
    <row r="270" spans="2:7" ht="12.75">
      <c r="B270" s="59">
        <v>268</v>
      </c>
      <c r="C270" s="60">
        <v>0.0965946689248085</v>
      </c>
      <c r="D270" s="60">
        <v>0.277114599943161</v>
      </c>
      <c r="E270" s="60">
        <v>0.3120080828666687</v>
      </c>
      <c r="F270" s="60">
        <f t="shared" si="8"/>
        <v>0.1805199310183525</v>
      </c>
      <c r="G270" s="61">
        <f t="shared" si="9"/>
        <v>0.2154134139418602</v>
      </c>
    </row>
    <row r="271" spans="2:7" ht="12.75">
      <c r="B271" s="59">
        <v>269</v>
      </c>
      <c r="C271" s="60">
        <v>0.024098698049783707</v>
      </c>
      <c r="D271" s="60">
        <v>0.1336747258901596</v>
      </c>
      <c r="E271" s="60">
        <v>0.26315271854400635</v>
      </c>
      <c r="F271" s="60">
        <f t="shared" si="8"/>
        <v>0.1095760278403759</v>
      </c>
      <c r="G271" s="61">
        <f t="shared" si="9"/>
        <v>0.23905402049422264</v>
      </c>
    </row>
    <row r="272" spans="2:7" ht="12.75">
      <c r="B272" s="59">
        <v>270</v>
      </c>
      <c r="C272" s="60">
        <v>-0.02639785408973694</v>
      </c>
      <c r="D272" s="60">
        <v>0.07856424152851105</v>
      </c>
      <c r="E272" s="60">
        <v>0.012112511321902275</v>
      </c>
      <c r="F272" s="60">
        <f t="shared" si="8"/>
        <v>0.10496209561824799</v>
      </c>
      <c r="G272" s="61">
        <f t="shared" si="9"/>
        <v>0.038510365411639214</v>
      </c>
    </row>
    <row r="273" spans="2:7" ht="12.75">
      <c r="B273" s="59">
        <v>271</v>
      </c>
      <c r="C273" s="60">
        <v>0.2278621345758438</v>
      </c>
      <c r="D273" s="60">
        <v>0.005008424166589975</v>
      </c>
      <c r="E273" s="60">
        <v>-0.06979519873857498</v>
      </c>
      <c r="F273" s="60">
        <f aca="true" t="shared" si="10" ref="F273:F336">D273-C273</f>
        <v>-0.22285371040925384</v>
      </c>
      <c r="G273" s="61">
        <f aca="true" t="shared" si="11" ref="G273:G336">E273-C273</f>
        <v>-0.2976573333144188</v>
      </c>
    </row>
    <row r="274" spans="2:7" ht="12.75">
      <c r="B274" s="59">
        <v>272</v>
      </c>
      <c r="C274" s="60">
        <v>0.007621498312801123</v>
      </c>
      <c r="D274" s="60">
        <v>0.1176152378320694</v>
      </c>
      <c r="E274" s="60">
        <v>0.05379042774438858</v>
      </c>
      <c r="F274" s="60">
        <f t="shared" si="10"/>
        <v>0.10999373951926827</v>
      </c>
      <c r="G274" s="61">
        <f t="shared" si="11"/>
        <v>0.04616892943158746</v>
      </c>
    </row>
    <row r="275" spans="2:7" ht="12.75">
      <c r="B275" s="59">
        <v>273</v>
      </c>
      <c r="C275" s="60">
        <v>0.025310833007097244</v>
      </c>
      <c r="D275" s="60">
        <v>-0.12468409538269043</v>
      </c>
      <c r="E275" s="60">
        <v>-0.12183734029531479</v>
      </c>
      <c r="F275" s="60">
        <f t="shared" si="10"/>
        <v>-0.14999492838978767</v>
      </c>
      <c r="G275" s="61">
        <f t="shared" si="11"/>
        <v>-0.14714817330241203</v>
      </c>
    </row>
    <row r="276" spans="2:7" ht="12.75">
      <c r="B276" s="59">
        <v>274</v>
      </c>
      <c r="C276" s="60">
        <v>0.17886899411678314</v>
      </c>
      <c r="D276" s="60">
        <v>-0.008968361653387547</v>
      </c>
      <c r="E276" s="60">
        <v>-0.07717838883399963</v>
      </c>
      <c r="F276" s="60">
        <f t="shared" si="10"/>
        <v>-0.1878373557701707</v>
      </c>
      <c r="G276" s="61">
        <f t="shared" si="11"/>
        <v>-0.2560473829507828</v>
      </c>
    </row>
    <row r="277" spans="2:7" ht="12.75">
      <c r="B277" s="59">
        <v>275</v>
      </c>
      <c r="C277" s="60">
        <v>0.6518025994300842</v>
      </c>
      <c r="D277" s="60">
        <v>0.28684350848197937</v>
      </c>
      <c r="E277" s="60">
        <v>0.2520807981491089</v>
      </c>
      <c r="F277" s="60">
        <f t="shared" si="10"/>
        <v>-0.36495909094810486</v>
      </c>
      <c r="G277" s="61">
        <f t="shared" si="11"/>
        <v>-0.39972180128097534</v>
      </c>
    </row>
    <row r="278" spans="2:7" ht="12.75">
      <c r="B278" s="59">
        <v>276</v>
      </c>
      <c r="C278" s="60">
        <v>-0.037559203803539276</v>
      </c>
      <c r="D278" s="60">
        <v>0.0723954439163208</v>
      </c>
      <c r="E278" s="60">
        <v>0.04159430041909218</v>
      </c>
      <c r="F278" s="60">
        <f t="shared" si="10"/>
        <v>0.10995464771986008</v>
      </c>
      <c r="G278" s="61">
        <f t="shared" si="11"/>
        <v>0.07915350422263145</v>
      </c>
    </row>
    <row r="279" spans="2:7" ht="12.75">
      <c r="B279" s="59">
        <v>277</v>
      </c>
      <c r="C279" s="60">
        <v>0.31535759568214417</v>
      </c>
      <c r="D279" s="60">
        <v>0.22662703692913055</v>
      </c>
      <c r="E279" s="60">
        <v>0.15807996690273285</v>
      </c>
      <c r="F279" s="60">
        <f t="shared" si="10"/>
        <v>-0.08873055875301361</v>
      </c>
      <c r="G279" s="61">
        <f t="shared" si="11"/>
        <v>-0.15727762877941132</v>
      </c>
    </row>
    <row r="280" spans="2:7" ht="12.75">
      <c r="B280" s="59">
        <v>278</v>
      </c>
      <c r="C280" s="60">
        <v>-0.05136549845337868</v>
      </c>
      <c r="D280" s="60">
        <v>0.10506677627563477</v>
      </c>
      <c r="E280" s="60">
        <v>0.060957279056310654</v>
      </c>
      <c r="F280" s="60">
        <f t="shared" si="10"/>
        <v>0.15643227472901344</v>
      </c>
      <c r="G280" s="61">
        <f t="shared" si="11"/>
        <v>0.11232277750968933</v>
      </c>
    </row>
    <row r="281" spans="2:7" ht="12.75">
      <c r="B281" s="59">
        <v>279</v>
      </c>
      <c r="C281" s="60">
        <v>0.1790524125099182</v>
      </c>
      <c r="D281" s="60">
        <v>-0.13173876702785492</v>
      </c>
      <c r="E281" s="60">
        <v>-0.15166248381137848</v>
      </c>
      <c r="F281" s="60">
        <f t="shared" si="10"/>
        <v>-0.31079117953777313</v>
      </c>
      <c r="G281" s="61">
        <f t="shared" si="11"/>
        <v>-0.3307148963212967</v>
      </c>
    </row>
    <row r="282" spans="2:7" ht="12.75">
      <c r="B282" s="59">
        <v>280</v>
      </c>
      <c r="C282" s="60">
        <v>-0.08146702498197556</v>
      </c>
      <c r="D282" s="60">
        <v>0.14562706649303436</v>
      </c>
      <c r="E282" s="60">
        <v>0.16545577347278595</v>
      </c>
      <c r="F282" s="60">
        <f t="shared" si="10"/>
        <v>0.22709409147500992</v>
      </c>
      <c r="G282" s="61">
        <f t="shared" si="11"/>
        <v>0.2469227984547615</v>
      </c>
    </row>
    <row r="283" spans="2:7" ht="12.75">
      <c r="B283" s="59">
        <v>281</v>
      </c>
      <c r="C283" s="60">
        <v>-0.03817412629723549</v>
      </c>
      <c r="D283" s="60">
        <v>-0.1604045182466507</v>
      </c>
      <c r="E283" s="60">
        <v>-0.19131581485271454</v>
      </c>
      <c r="F283" s="60">
        <f t="shared" si="10"/>
        <v>-0.1222303919494152</v>
      </c>
      <c r="G283" s="61">
        <f t="shared" si="11"/>
        <v>-0.15314168855547905</v>
      </c>
    </row>
    <row r="284" spans="2:7" ht="12.75">
      <c r="B284" s="59">
        <v>282</v>
      </c>
      <c r="C284" s="60">
        <v>0.061127081513404846</v>
      </c>
      <c r="D284" s="60">
        <v>0.1455031782388687</v>
      </c>
      <c r="E284" s="60">
        <v>0.2010146975517273</v>
      </c>
      <c r="F284" s="60">
        <f t="shared" si="10"/>
        <v>0.08437609672546387</v>
      </c>
      <c r="G284" s="61">
        <f t="shared" si="11"/>
        <v>0.13988761603832245</v>
      </c>
    </row>
    <row r="285" spans="2:7" ht="12.75">
      <c r="B285" s="59">
        <v>283</v>
      </c>
      <c r="C285" s="60">
        <v>-0.026496341452002525</v>
      </c>
      <c r="D285" s="60">
        <v>-0.16436730325222015</v>
      </c>
      <c r="E285" s="60">
        <v>-0.08018548041582108</v>
      </c>
      <c r="F285" s="60">
        <f t="shared" si="10"/>
        <v>-0.13787096180021763</v>
      </c>
      <c r="G285" s="61">
        <f t="shared" si="11"/>
        <v>-0.05368913896381855</v>
      </c>
    </row>
    <row r="286" spans="2:7" ht="12.75">
      <c r="B286" s="59">
        <v>284</v>
      </c>
      <c r="C286" s="60">
        <v>0.22687093913555145</v>
      </c>
      <c r="D286" s="60">
        <v>-0.03819028288125992</v>
      </c>
      <c r="E286" s="60">
        <v>0.01421395968645811</v>
      </c>
      <c r="F286" s="60">
        <f t="shared" si="10"/>
        <v>-0.26506122201681137</v>
      </c>
      <c r="G286" s="61">
        <f t="shared" si="11"/>
        <v>-0.21265697944909334</v>
      </c>
    </row>
    <row r="287" spans="2:7" ht="12.75">
      <c r="B287" s="59">
        <v>285</v>
      </c>
      <c r="C287" s="60">
        <v>0.18236124515533447</v>
      </c>
      <c r="D287" s="60">
        <v>-0.5225490927696228</v>
      </c>
      <c r="E287" s="60">
        <v>-0.4677504003047943</v>
      </c>
      <c r="F287" s="60">
        <f t="shared" si="10"/>
        <v>-0.7049103379249573</v>
      </c>
      <c r="G287" s="61">
        <f t="shared" si="11"/>
        <v>-0.6501116454601288</v>
      </c>
    </row>
    <row r="288" spans="2:7" ht="12.75">
      <c r="B288" s="59">
        <v>286</v>
      </c>
      <c r="C288" s="60">
        <v>0.16060417890548706</v>
      </c>
      <c r="D288" s="60">
        <v>0.13990294933319092</v>
      </c>
      <c r="E288" s="60">
        <v>0.2496631145477295</v>
      </c>
      <c r="F288" s="60">
        <f t="shared" si="10"/>
        <v>-0.020701229572296143</v>
      </c>
      <c r="G288" s="61">
        <f t="shared" si="11"/>
        <v>0.08905893564224243</v>
      </c>
    </row>
    <row r="289" spans="2:7" ht="12.75">
      <c r="B289" s="59">
        <v>287</v>
      </c>
      <c r="C289" s="60">
        <v>0.05074054002761841</v>
      </c>
      <c r="D289" s="60">
        <v>-0.271923691034317</v>
      </c>
      <c r="E289" s="60">
        <v>-0.2820626199245453</v>
      </c>
      <c r="F289" s="60">
        <f t="shared" si="10"/>
        <v>-0.3226642310619354</v>
      </c>
      <c r="G289" s="61">
        <f t="shared" si="11"/>
        <v>-0.3328031599521637</v>
      </c>
    </row>
    <row r="290" spans="2:7" ht="12.75">
      <c r="B290" s="59">
        <v>288</v>
      </c>
      <c r="C290" s="60">
        <v>0.2959267199039459</v>
      </c>
      <c r="D290" s="60">
        <v>0.056687578558921814</v>
      </c>
      <c r="E290" s="60">
        <v>0.1895061582326889</v>
      </c>
      <c r="F290" s="60">
        <f t="shared" si="10"/>
        <v>-0.2392391413450241</v>
      </c>
      <c r="G290" s="61">
        <f t="shared" si="11"/>
        <v>-0.10642056167125702</v>
      </c>
    </row>
    <row r="291" spans="2:7" ht="12.75">
      <c r="B291" s="59">
        <v>289</v>
      </c>
      <c r="C291" s="60">
        <v>0.14391978085041046</v>
      </c>
      <c r="D291" s="60">
        <v>0.2752709686756134</v>
      </c>
      <c r="E291" s="60">
        <v>0.24130037426948547</v>
      </c>
      <c r="F291" s="60">
        <f t="shared" si="10"/>
        <v>0.13135118782520294</v>
      </c>
      <c r="G291" s="61">
        <f t="shared" si="11"/>
        <v>0.09738059341907501</v>
      </c>
    </row>
    <row r="292" spans="2:7" ht="12.75">
      <c r="B292" s="59">
        <v>290</v>
      </c>
      <c r="C292" s="60">
        <v>-0.05676758289337158</v>
      </c>
      <c r="D292" s="60">
        <v>0.0006440251017920673</v>
      </c>
      <c r="E292" s="60">
        <v>-0.0698455274105072</v>
      </c>
      <c r="F292" s="60">
        <f t="shared" si="10"/>
        <v>0.05741160799516365</v>
      </c>
      <c r="G292" s="61">
        <f t="shared" si="11"/>
        <v>-0.01307794451713562</v>
      </c>
    </row>
    <row r="293" spans="2:7" ht="12.75">
      <c r="B293" s="59">
        <v>291</v>
      </c>
      <c r="C293" s="60">
        <v>0.21624092757701874</v>
      </c>
      <c r="D293" s="60">
        <v>-0.058637429028749466</v>
      </c>
      <c r="E293" s="60">
        <v>-0.025364119559526443</v>
      </c>
      <c r="F293" s="60">
        <f t="shared" si="10"/>
        <v>-0.2748783566057682</v>
      </c>
      <c r="G293" s="61">
        <f t="shared" si="11"/>
        <v>-0.24160504713654518</v>
      </c>
    </row>
    <row r="294" spans="2:7" ht="12.75">
      <c r="B294" s="59">
        <v>292</v>
      </c>
      <c r="C294" s="60">
        <v>0.2879124581813812</v>
      </c>
      <c r="D294" s="60">
        <v>-0.05620165541768074</v>
      </c>
      <c r="E294" s="60">
        <v>-0.018692554906010628</v>
      </c>
      <c r="F294" s="60">
        <f t="shared" si="10"/>
        <v>-0.34411411359906197</v>
      </c>
      <c r="G294" s="61">
        <f t="shared" si="11"/>
        <v>-0.30660501308739185</v>
      </c>
    </row>
    <row r="295" spans="2:7" ht="12.75">
      <c r="B295" s="59">
        <v>293</v>
      </c>
      <c r="C295" s="60">
        <v>0.02278096228837967</v>
      </c>
      <c r="D295" s="60">
        <v>0.0056564686819911</v>
      </c>
      <c r="E295" s="60">
        <v>0.02687668986618519</v>
      </c>
      <c r="F295" s="60">
        <f t="shared" si="10"/>
        <v>-0.01712449360638857</v>
      </c>
      <c r="G295" s="61">
        <f t="shared" si="11"/>
        <v>0.004095727577805519</v>
      </c>
    </row>
    <row r="296" spans="2:7" ht="12.75">
      <c r="B296" s="59">
        <v>294</v>
      </c>
      <c r="C296" s="60">
        <v>-0.12574078142642975</v>
      </c>
      <c r="D296" s="60">
        <v>0.10309519618749619</v>
      </c>
      <c r="E296" s="60">
        <v>0.06619271636009216</v>
      </c>
      <c r="F296" s="60">
        <f t="shared" si="10"/>
        <v>0.22883597761392593</v>
      </c>
      <c r="G296" s="61">
        <f t="shared" si="11"/>
        <v>0.1919334977865219</v>
      </c>
    </row>
    <row r="297" spans="2:7" ht="12.75">
      <c r="B297" s="59">
        <v>295</v>
      </c>
      <c r="C297" s="60">
        <v>-0.044480811804533005</v>
      </c>
      <c r="D297" s="60">
        <v>0.18209320306777954</v>
      </c>
      <c r="E297" s="60">
        <v>0.2106715589761734</v>
      </c>
      <c r="F297" s="60">
        <f t="shared" si="10"/>
        <v>0.22657401487231255</v>
      </c>
      <c r="G297" s="61">
        <f t="shared" si="11"/>
        <v>0.2551523707807064</v>
      </c>
    </row>
    <row r="298" spans="2:7" ht="12.75">
      <c r="B298" s="59">
        <v>296</v>
      </c>
      <c r="C298" s="60">
        <v>0.07854485511779785</v>
      </c>
      <c r="D298" s="60">
        <v>-0.04990549013018608</v>
      </c>
      <c r="E298" s="60">
        <v>-0.14689818024635315</v>
      </c>
      <c r="F298" s="60">
        <f t="shared" si="10"/>
        <v>-0.12845034524798393</v>
      </c>
      <c r="G298" s="61">
        <f t="shared" si="11"/>
        <v>-0.225443035364151</v>
      </c>
    </row>
    <row r="299" spans="2:7" ht="12.75">
      <c r="B299" s="59">
        <v>297</v>
      </c>
      <c r="C299" s="60">
        <v>0.16904157400131226</v>
      </c>
      <c r="D299" s="60">
        <v>-0.18032780289649963</v>
      </c>
      <c r="E299" s="60">
        <v>-0.13594821095466614</v>
      </c>
      <c r="F299" s="60">
        <f t="shared" si="10"/>
        <v>-0.3493693768978119</v>
      </c>
      <c r="G299" s="61">
        <f t="shared" si="11"/>
        <v>-0.3049897849559784</v>
      </c>
    </row>
    <row r="300" spans="2:7" ht="12.75">
      <c r="B300" s="59">
        <v>298</v>
      </c>
      <c r="C300" s="60">
        <v>0.4080156087875366</v>
      </c>
      <c r="D300" s="60">
        <v>0.12120568752288818</v>
      </c>
      <c r="E300" s="60">
        <v>0.18380029499530792</v>
      </c>
      <c r="F300" s="60">
        <f t="shared" si="10"/>
        <v>-0.28680992126464844</v>
      </c>
      <c r="G300" s="61">
        <f t="shared" si="11"/>
        <v>-0.2242153137922287</v>
      </c>
    </row>
    <row r="301" spans="2:7" ht="12.75">
      <c r="B301" s="59">
        <v>299</v>
      </c>
      <c r="C301" s="60">
        <v>0.08830759674310684</v>
      </c>
      <c r="D301" s="60">
        <v>0.11497046053409576</v>
      </c>
      <c r="E301" s="60">
        <v>0.1482057422399521</v>
      </c>
      <c r="F301" s="60">
        <f t="shared" si="10"/>
        <v>0.026662863790988922</v>
      </c>
      <c r="G301" s="61">
        <f t="shared" si="11"/>
        <v>0.059898145496845245</v>
      </c>
    </row>
    <row r="302" spans="2:7" ht="12.75">
      <c r="B302" s="59">
        <v>300</v>
      </c>
      <c r="C302" s="60">
        <v>0.01818625070154667</v>
      </c>
      <c r="D302" s="60">
        <v>-0.11821124702692032</v>
      </c>
      <c r="E302" s="60">
        <v>-0.2530345916748047</v>
      </c>
      <c r="F302" s="60">
        <f t="shared" si="10"/>
        <v>-0.136397497728467</v>
      </c>
      <c r="G302" s="61">
        <f t="shared" si="11"/>
        <v>-0.27122084237635136</v>
      </c>
    </row>
    <row r="303" spans="2:7" ht="12.75">
      <c r="B303" s="59">
        <v>301</v>
      </c>
      <c r="C303" s="60">
        <v>0.36123597621917725</v>
      </c>
      <c r="D303" s="60">
        <v>0.16526977717876434</v>
      </c>
      <c r="E303" s="60">
        <v>0.14174500107765198</v>
      </c>
      <c r="F303" s="60">
        <f t="shared" si="10"/>
        <v>-0.1959661990404129</v>
      </c>
      <c r="G303" s="61">
        <f t="shared" si="11"/>
        <v>-0.21949097514152527</v>
      </c>
    </row>
    <row r="304" spans="2:7" ht="12.75">
      <c r="B304" s="59">
        <v>302</v>
      </c>
      <c r="C304" s="60">
        <v>-0.18819975852966309</v>
      </c>
      <c r="D304" s="60">
        <v>0.14564861357212067</v>
      </c>
      <c r="E304" s="60">
        <v>0.1669221818447113</v>
      </c>
      <c r="F304" s="60">
        <f t="shared" si="10"/>
        <v>0.33384837210178375</v>
      </c>
      <c r="G304" s="61">
        <f t="shared" si="11"/>
        <v>0.3551219403743744</v>
      </c>
    </row>
    <row r="305" spans="2:7" ht="12.75">
      <c r="B305" s="59">
        <v>303</v>
      </c>
      <c r="C305" s="60">
        <v>0.09012670814990997</v>
      </c>
      <c r="D305" s="60">
        <v>-0.03927836939692497</v>
      </c>
      <c r="E305" s="60">
        <v>-0.13472332060337067</v>
      </c>
      <c r="F305" s="60">
        <f t="shared" si="10"/>
        <v>-0.12940507754683495</v>
      </c>
      <c r="G305" s="61">
        <f t="shared" si="11"/>
        <v>-0.22485002875328064</v>
      </c>
    </row>
    <row r="306" spans="2:7" ht="12.75">
      <c r="B306" s="59">
        <v>304</v>
      </c>
      <c r="C306" s="60">
        <v>0.48458340764045715</v>
      </c>
      <c r="D306" s="60">
        <v>0.3000830113887787</v>
      </c>
      <c r="E306" s="60">
        <v>0.3245397210121155</v>
      </c>
      <c r="F306" s="60">
        <f t="shared" si="10"/>
        <v>-0.18450039625167847</v>
      </c>
      <c r="G306" s="61">
        <f t="shared" si="11"/>
        <v>-0.16004368662834167</v>
      </c>
    </row>
    <row r="307" spans="2:7" ht="12.75">
      <c r="B307" s="59">
        <v>305</v>
      </c>
      <c r="C307" s="60">
        <v>0.10292602330446243</v>
      </c>
      <c r="D307" s="60">
        <v>0.0948963463306427</v>
      </c>
      <c r="E307" s="60">
        <v>0.021374182775616646</v>
      </c>
      <c r="F307" s="60">
        <f t="shared" si="10"/>
        <v>-0.008029676973819733</v>
      </c>
      <c r="G307" s="61">
        <f t="shared" si="11"/>
        <v>-0.08155184052884579</v>
      </c>
    </row>
    <row r="308" spans="2:7" ht="12.75">
      <c r="B308" s="59">
        <v>306</v>
      </c>
      <c r="C308" s="60">
        <v>0.3343108594417572</v>
      </c>
      <c r="D308" s="60">
        <v>-0.0869961604475975</v>
      </c>
      <c r="E308" s="60">
        <v>0.12102175503969193</v>
      </c>
      <c r="F308" s="60">
        <f t="shared" si="10"/>
        <v>-0.4213070198893547</v>
      </c>
      <c r="G308" s="61">
        <f t="shared" si="11"/>
        <v>-0.21328910440206528</v>
      </c>
    </row>
    <row r="309" spans="2:7" ht="12.75">
      <c r="B309" s="59">
        <v>307</v>
      </c>
      <c r="C309" s="60">
        <v>-0.07282592356204987</v>
      </c>
      <c r="D309" s="60">
        <v>-0.28525835275650024</v>
      </c>
      <c r="E309" s="60">
        <v>-0.22936777770519257</v>
      </c>
      <c r="F309" s="60">
        <f t="shared" si="10"/>
        <v>-0.21243242919445038</v>
      </c>
      <c r="G309" s="61">
        <f t="shared" si="11"/>
        <v>-0.1565418541431427</v>
      </c>
    </row>
    <row r="310" spans="2:7" ht="12.75">
      <c r="B310" s="59">
        <v>308</v>
      </c>
      <c r="C310" s="60">
        <v>-0.07827530801296234</v>
      </c>
      <c r="D310" s="60">
        <v>0.018834417685866356</v>
      </c>
      <c r="E310" s="60">
        <v>-0.016485940665006638</v>
      </c>
      <c r="F310" s="60">
        <f t="shared" si="10"/>
        <v>0.0971097256988287</v>
      </c>
      <c r="G310" s="61">
        <f t="shared" si="11"/>
        <v>0.061789367347955704</v>
      </c>
    </row>
    <row r="311" spans="2:7" ht="12.75">
      <c r="B311" s="59">
        <v>309</v>
      </c>
      <c r="C311" s="60">
        <v>0.33630940318107605</v>
      </c>
      <c r="D311" s="60">
        <v>0.09218649566173553</v>
      </c>
      <c r="E311" s="60">
        <v>0.08320879936218262</v>
      </c>
      <c r="F311" s="60">
        <f t="shared" si="10"/>
        <v>-0.24412290751934052</v>
      </c>
      <c r="G311" s="61">
        <f t="shared" si="11"/>
        <v>-0.25310060381889343</v>
      </c>
    </row>
    <row r="312" spans="2:7" ht="12.75">
      <c r="B312" s="59">
        <v>310</v>
      </c>
      <c r="C312" s="60">
        <v>0.11414352059364319</v>
      </c>
      <c r="D312" s="60">
        <v>0.04154740646481514</v>
      </c>
      <c r="E312" s="60">
        <v>0.07416415959596634</v>
      </c>
      <c r="F312" s="60">
        <f t="shared" si="10"/>
        <v>-0.07259611412882805</v>
      </c>
      <c r="G312" s="61">
        <f t="shared" si="11"/>
        <v>-0.03997936099767685</v>
      </c>
    </row>
    <row r="313" spans="2:7" ht="12.75">
      <c r="B313" s="59">
        <v>311</v>
      </c>
      <c r="C313" s="60">
        <v>-0.12006499618291855</v>
      </c>
      <c r="D313" s="60">
        <v>0.1508665233850479</v>
      </c>
      <c r="E313" s="60">
        <v>0.05141758173704147</v>
      </c>
      <c r="F313" s="60">
        <f t="shared" si="10"/>
        <v>0.27093151956796646</v>
      </c>
      <c r="G313" s="61">
        <f t="shared" si="11"/>
        <v>0.17148257791996002</v>
      </c>
    </row>
    <row r="314" spans="2:7" ht="12.75">
      <c r="B314" s="59">
        <v>312</v>
      </c>
      <c r="C314" s="60">
        <v>0.09069105237722397</v>
      </c>
      <c r="D314" s="60">
        <v>-0.03604953736066818</v>
      </c>
      <c r="E314" s="60">
        <v>-0.07594786584377289</v>
      </c>
      <c r="F314" s="60">
        <f t="shared" si="10"/>
        <v>-0.12674058973789215</v>
      </c>
      <c r="G314" s="61">
        <f t="shared" si="11"/>
        <v>-0.16663891822099686</v>
      </c>
    </row>
    <row r="315" spans="2:7" ht="12.75">
      <c r="B315" s="59">
        <v>313</v>
      </c>
      <c r="C315" s="60">
        <v>0.42478829622268677</v>
      </c>
      <c r="D315" s="60">
        <v>0.12260498106479645</v>
      </c>
      <c r="E315" s="60">
        <v>0.19238653779029846</v>
      </c>
      <c r="F315" s="60">
        <f t="shared" si="10"/>
        <v>-0.3021833151578903</v>
      </c>
      <c r="G315" s="61">
        <f t="shared" si="11"/>
        <v>-0.2324017584323883</v>
      </c>
    </row>
    <row r="316" spans="2:7" ht="12.75">
      <c r="B316" s="59">
        <v>314</v>
      </c>
      <c r="C316" s="60">
        <v>0.021412666887044907</v>
      </c>
      <c r="D316" s="60">
        <v>-0.15337781608104706</v>
      </c>
      <c r="E316" s="60">
        <v>-0.09554092586040497</v>
      </c>
      <c r="F316" s="60">
        <f t="shared" si="10"/>
        <v>-0.17479048296809196</v>
      </c>
      <c r="G316" s="61">
        <f t="shared" si="11"/>
        <v>-0.11695359274744987</v>
      </c>
    </row>
    <row r="317" spans="2:7" ht="12.75">
      <c r="B317" s="59">
        <v>315</v>
      </c>
      <c r="C317" s="60">
        <v>0.3751890957355499</v>
      </c>
      <c r="D317" s="60">
        <v>0.17932231724262238</v>
      </c>
      <c r="E317" s="60">
        <v>0.18941505253314972</v>
      </c>
      <c r="F317" s="60">
        <f t="shared" si="10"/>
        <v>-0.19586677849292755</v>
      </c>
      <c r="G317" s="61">
        <f t="shared" si="11"/>
        <v>-0.1857740432024002</v>
      </c>
    </row>
    <row r="318" spans="2:7" ht="12.75">
      <c r="B318" s="59">
        <v>316</v>
      </c>
      <c r="C318" s="60">
        <v>-0.1584867388010025</v>
      </c>
      <c r="D318" s="60">
        <v>-0.07171233743429184</v>
      </c>
      <c r="E318" s="60">
        <v>-0.12857799232006073</v>
      </c>
      <c r="F318" s="60">
        <f t="shared" si="10"/>
        <v>0.08677440136671066</v>
      </c>
      <c r="G318" s="61">
        <f t="shared" si="11"/>
        <v>0.029908746480941772</v>
      </c>
    </row>
    <row r="319" spans="2:7" ht="12.75">
      <c r="B319" s="59">
        <v>317</v>
      </c>
      <c r="C319" s="60">
        <v>0.25418367981910706</v>
      </c>
      <c r="D319" s="60">
        <v>0.10525723546743393</v>
      </c>
      <c r="E319" s="60">
        <v>0.13173960149288177</v>
      </c>
      <c r="F319" s="60">
        <f t="shared" si="10"/>
        <v>-0.14892644435167313</v>
      </c>
      <c r="G319" s="61">
        <f t="shared" si="11"/>
        <v>-0.12244407832622528</v>
      </c>
    </row>
    <row r="320" spans="2:7" ht="12.75">
      <c r="B320" s="59">
        <v>318</v>
      </c>
      <c r="C320" s="60">
        <v>-0.060105305165052414</v>
      </c>
      <c r="D320" s="60">
        <v>0.13315808773040771</v>
      </c>
      <c r="E320" s="60">
        <v>0.06720449030399323</v>
      </c>
      <c r="F320" s="60">
        <f t="shared" si="10"/>
        <v>0.19326339289546013</v>
      </c>
      <c r="G320" s="61">
        <f t="shared" si="11"/>
        <v>0.12730979546904564</v>
      </c>
    </row>
    <row r="321" spans="2:7" ht="12.75">
      <c r="B321" s="59">
        <v>319</v>
      </c>
      <c r="C321" s="60">
        <v>-0.23475734889507294</v>
      </c>
      <c r="D321" s="60">
        <v>0.028907090425491333</v>
      </c>
      <c r="E321" s="60">
        <v>0.054645128548145294</v>
      </c>
      <c r="F321" s="60">
        <f t="shared" si="10"/>
        <v>0.26366443932056427</v>
      </c>
      <c r="G321" s="61">
        <f t="shared" si="11"/>
        <v>0.28940247744321823</v>
      </c>
    </row>
    <row r="322" spans="2:7" ht="12.75">
      <c r="B322" s="59">
        <v>320</v>
      </c>
      <c r="C322" s="60">
        <v>0.12811051309108734</v>
      </c>
      <c r="D322" s="60">
        <v>-0.14237035810947418</v>
      </c>
      <c r="E322" s="60">
        <v>-0.06577674299478531</v>
      </c>
      <c r="F322" s="60">
        <f t="shared" si="10"/>
        <v>-0.2704808712005615</v>
      </c>
      <c r="G322" s="61">
        <f t="shared" si="11"/>
        <v>-0.19388725608587265</v>
      </c>
    </row>
    <row r="323" spans="2:7" ht="12.75">
      <c r="B323" s="59">
        <v>321</v>
      </c>
      <c r="C323" s="60">
        <v>0.13059496879577637</v>
      </c>
      <c r="D323" s="60">
        <v>0.07515603303909302</v>
      </c>
      <c r="E323" s="60">
        <v>0.11307349056005478</v>
      </c>
      <c r="F323" s="60">
        <f t="shared" si="10"/>
        <v>-0.05543893575668335</v>
      </c>
      <c r="G323" s="61">
        <f t="shared" si="11"/>
        <v>-0.017521478235721588</v>
      </c>
    </row>
    <row r="324" spans="2:7" ht="12.75">
      <c r="B324" s="59">
        <v>322</v>
      </c>
      <c r="C324" s="60">
        <v>0.12033610790967941</v>
      </c>
      <c r="D324" s="60">
        <v>-0.0031729890033602715</v>
      </c>
      <c r="E324" s="60">
        <v>0.05635996535420418</v>
      </c>
      <c r="F324" s="60">
        <f t="shared" si="10"/>
        <v>-0.12350909691303968</v>
      </c>
      <c r="G324" s="61">
        <f t="shared" si="11"/>
        <v>-0.06397614255547523</v>
      </c>
    </row>
    <row r="325" spans="2:7" ht="12.75">
      <c r="B325" s="59">
        <v>323</v>
      </c>
      <c r="C325" s="60">
        <v>-0.02134489268064499</v>
      </c>
      <c r="D325" s="60">
        <v>0.3022345304489136</v>
      </c>
      <c r="E325" s="60">
        <v>0.26746299862861633</v>
      </c>
      <c r="F325" s="60">
        <f t="shared" si="10"/>
        <v>0.32357942312955856</v>
      </c>
      <c r="G325" s="61">
        <f t="shared" si="11"/>
        <v>0.2888078913092613</v>
      </c>
    </row>
    <row r="326" spans="2:7" ht="12.75">
      <c r="B326" s="59">
        <v>324</v>
      </c>
      <c r="C326" s="60">
        <v>-0.030242247506976128</v>
      </c>
      <c r="D326" s="60">
        <v>-0.13678207993507385</v>
      </c>
      <c r="E326" s="60">
        <v>-0.1178068071603775</v>
      </c>
      <c r="F326" s="60">
        <f t="shared" si="10"/>
        <v>-0.10653983242809772</v>
      </c>
      <c r="G326" s="61">
        <f t="shared" si="11"/>
        <v>-0.08756455965340137</v>
      </c>
    </row>
    <row r="327" spans="2:7" ht="12.75">
      <c r="B327" s="59">
        <v>325</v>
      </c>
      <c r="C327" s="60">
        <v>0.25516456365585327</v>
      </c>
      <c r="D327" s="60">
        <v>0.1913907527923584</v>
      </c>
      <c r="E327" s="60">
        <v>0.21876229345798492</v>
      </c>
      <c r="F327" s="60">
        <f t="shared" si="10"/>
        <v>-0.06377381086349487</v>
      </c>
      <c r="G327" s="61">
        <f t="shared" si="11"/>
        <v>-0.03640227019786835</v>
      </c>
    </row>
    <row r="328" spans="2:7" ht="12.75">
      <c r="B328" s="59">
        <v>326</v>
      </c>
      <c r="C328" s="60">
        <v>0.38020792603492737</v>
      </c>
      <c r="D328" s="60">
        <v>0.31015777587890625</v>
      </c>
      <c r="E328" s="60">
        <v>0.3197537064552307</v>
      </c>
      <c r="F328" s="60">
        <f t="shared" si="10"/>
        <v>-0.07005015015602112</v>
      </c>
      <c r="G328" s="61">
        <f t="shared" si="11"/>
        <v>-0.060454219579696655</v>
      </c>
    </row>
    <row r="329" spans="2:7" ht="12.75">
      <c r="B329" s="59">
        <v>327</v>
      </c>
      <c r="C329" s="60">
        <v>0.43192124366760254</v>
      </c>
      <c r="D329" s="60">
        <v>0.3267000615596771</v>
      </c>
      <c r="E329" s="60">
        <v>0.3760450780391693</v>
      </c>
      <c r="F329" s="60">
        <f t="shared" si="10"/>
        <v>-0.10522118210792542</v>
      </c>
      <c r="G329" s="61">
        <f t="shared" si="11"/>
        <v>-0.05587616562843323</v>
      </c>
    </row>
    <row r="330" spans="2:7" ht="12.75">
      <c r="B330" s="59">
        <v>328</v>
      </c>
      <c r="C330" s="60">
        <v>0.18157491087913513</v>
      </c>
      <c r="D330" s="60">
        <v>-0.036314256489276886</v>
      </c>
      <c r="E330" s="60">
        <v>-0.16991257667541504</v>
      </c>
      <c r="F330" s="60">
        <f t="shared" si="10"/>
        <v>-0.21788916736841202</v>
      </c>
      <c r="G330" s="61">
        <f t="shared" si="11"/>
        <v>-0.35148748755455017</v>
      </c>
    </row>
    <row r="331" spans="2:7" ht="12.75">
      <c r="B331" s="59">
        <v>329</v>
      </c>
      <c r="C331" s="60">
        <v>-0.06696423143148422</v>
      </c>
      <c r="D331" s="60">
        <v>0.10606507956981659</v>
      </c>
      <c r="E331" s="60">
        <v>0.13865455985069275</v>
      </c>
      <c r="F331" s="60">
        <f t="shared" si="10"/>
        <v>0.1730293110013008</v>
      </c>
      <c r="G331" s="61">
        <f t="shared" si="11"/>
        <v>0.20561879128217697</v>
      </c>
    </row>
    <row r="332" spans="2:7" ht="12.75">
      <c r="B332" s="59">
        <v>330</v>
      </c>
      <c r="C332" s="60">
        <v>0.27958133816719055</v>
      </c>
      <c r="D332" s="60">
        <v>0.11053887009620667</v>
      </c>
      <c r="E332" s="60">
        <v>0.12861524522304535</v>
      </c>
      <c r="F332" s="60">
        <f t="shared" si="10"/>
        <v>-0.1690424680709839</v>
      </c>
      <c r="G332" s="61">
        <f t="shared" si="11"/>
        <v>-0.1509660929441452</v>
      </c>
    </row>
    <row r="333" spans="2:7" ht="12.75">
      <c r="B333" s="59">
        <v>331</v>
      </c>
      <c r="C333" s="60">
        <v>0.22076717019081116</v>
      </c>
      <c r="D333" s="60">
        <v>0.07066445797681808</v>
      </c>
      <c r="E333" s="60">
        <v>0.08306311815977097</v>
      </c>
      <c r="F333" s="60">
        <f t="shared" si="10"/>
        <v>-0.15010271221399307</v>
      </c>
      <c r="G333" s="61">
        <f t="shared" si="11"/>
        <v>-0.1377040520310402</v>
      </c>
    </row>
    <row r="334" spans="2:7" ht="12.75">
      <c r="B334" s="59">
        <v>332</v>
      </c>
      <c r="C334" s="60">
        <v>0.15996196866035461</v>
      </c>
      <c r="D334" s="60">
        <v>0.03086252510547638</v>
      </c>
      <c r="E334" s="60">
        <v>-0.09904433786869049</v>
      </c>
      <c r="F334" s="60">
        <f t="shared" si="10"/>
        <v>-0.12909944355487823</v>
      </c>
      <c r="G334" s="61">
        <f t="shared" si="11"/>
        <v>-0.2590063065290451</v>
      </c>
    </row>
    <row r="335" spans="2:7" ht="12.75">
      <c r="B335" s="59">
        <v>333</v>
      </c>
      <c r="C335" s="60">
        <v>0.035883013159036636</v>
      </c>
      <c r="D335" s="60">
        <v>-0.1648210734128952</v>
      </c>
      <c r="E335" s="60">
        <v>-0.007407309953123331</v>
      </c>
      <c r="F335" s="60">
        <f t="shared" si="10"/>
        <v>-0.20070408657193184</v>
      </c>
      <c r="G335" s="61">
        <f t="shared" si="11"/>
        <v>-0.04329032311215997</v>
      </c>
    </row>
    <row r="336" spans="2:7" ht="12.75">
      <c r="B336" s="59">
        <v>334</v>
      </c>
      <c r="C336" s="60">
        <v>0.2273874282836914</v>
      </c>
      <c r="D336" s="60">
        <v>0.13057838380336761</v>
      </c>
      <c r="E336" s="60">
        <v>0.05231889337301254</v>
      </c>
      <c r="F336" s="60">
        <f t="shared" si="10"/>
        <v>-0.09680904448032379</v>
      </c>
      <c r="G336" s="61">
        <f t="shared" si="11"/>
        <v>-0.17506853491067886</v>
      </c>
    </row>
    <row r="337" spans="2:7" ht="12.75">
      <c r="B337" s="59">
        <v>335</v>
      </c>
      <c r="C337" s="60">
        <v>0.459636390209198</v>
      </c>
      <c r="D337" s="60">
        <v>-0.07733989506959915</v>
      </c>
      <c r="E337" s="60">
        <v>-0.015970664098858833</v>
      </c>
      <c r="F337" s="60">
        <f aca="true" t="shared" si="12" ref="F337:F400">D337-C337</f>
        <v>-0.5369762852787971</v>
      </c>
      <c r="G337" s="61">
        <f aca="true" t="shared" si="13" ref="G337:G400">E337-C337</f>
        <v>-0.47560705430805683</v>
      </c>
    </row>
    <row r="338" spans="2:7" ht="12.75">
      <c r="B338" s="59">
        <v>336</v>
      </c>
      <c r="C338" s="60">
        <v>0.2627749443054199</v>
      </c>
      <c r="D338" s="60">
        <v>0.09140869975090027</v>
      </c>
      <c r="E338" s="60">
        <v>0.09762434661388397</v>
      </c>
      <c r="F338" s="60">
        <f t="shared" si="12"/>
        <v>-0.17136624455451965</v>
      </c>
      <c r="G338" s="61">
        <f t="shared" si="13"/>
        <v>-0.16515059769153595</v>
      </c>
    </row>
    <row r="339" spans="2:7" ht="12.75">
      <c r="B339" s="59">
        <v>337</v>
      </c>
      <c r="C339" s="60">
        <v>0.519694447517395</v>
      </c>
      <c r="D339" s="60">
        <v>0.4164537191390991</v>
      </c>
      <c r="E339" s="60">
        <v>0.480602890253067</v>
      </c>
      <c r="F339" s="60">
        <f t="shared" si="12"/>
        <v>-0.1032407283782959</v>
      </c>
      <c r="G339" s="61">
        <f t="shared" si="13"/>
        <v>-0.039091557264328</v>
      </c>
    </row>
    <row r="340" spans="2:7" ht="12.75">
      <c r="B340" s="59">
        <v>338</v>
      </c>
      <c r="C340" s="60">
        <v>0.29972758889198303</v>
      </c>
      <c r="D340" s="60">
        <v>0.039906855672597885</v>
      </c>
      <c r="E340" s="60">
        <v>0.05889653041958809</v>
      </c>
      <c r="F340" s="60">
        <f t="shared" si="12"/>
        <v>-0.25982073321938515</v>
      </c>
      <c r="G340" s="61">
        <f t="shared" si="13"/>
        <v>-0.24083105847239494</v>
      </c>
    </row>
    <row r="341" spans="2:7" ht="12.75">
      <c r="B341" s="59">
        <v>339</v>
      </c>
      <c r="C341" s="60">
        <v>0.004325519781559706</v>
      </c>
      <c r="D341" s="60">
        <v>0.11885400116443634</v>
      </c>
      <c r="E341" s="60">
        <v>0.15021511912345886</v>
      </c>
      <c r="F341" s="60">
        <f t="shared" si="12"/>
        <v>0.11452848138287663</v>
      </c>
      <c r="G341" s="61">
        <f t="shared" si="13"/>
        <v>0.14588959934189916</v>
      </c>
    </row>
    <row r="342" spans="2:7" ht="12.75">
      <c r="B342" s="59">
        <v>340</v>
      </c>
      <c r="C342" s="60">
        <v>0.22266888618469238</v>
      </c>
      <c r="D342" s="60">
        <v>-0.18376316130161285</v>
      </c>
      <c r="E342" s="60">
        <v>-0.21077598631381989</v>
      </c>
      <c r="F342" s="60">
        <f t="shared" si="12"/>
        <v>-0.40643204748630524</v>
      </c>
      <c r="G342" s="61">
        <f t="shared" si="13"/>
        <v>-0.43344487249851227</v>
      </c>
    </row>
    <row r="343" spans="2:7" ht="12.75">
      <c r="B343" s="59">
        <v>341</v>
      </c>
      <c r="C343" s="60">
        <v>0.4616090655326843</v>
      </c>
      <c r="D343" s="60">
        <v>-0.0780937448143959</v>
      </c>
      <c r="E343" s="60">
        <v>-0.10199688374996185</v>
      </c>
      <c r="F343" s="60">
        <f t="shared" si="12"/>
        <v>-0.5397028103470802</v>
      </c>
      <c r="G343" s="61">
        <f t="shared" si="13"/>
        <v>-0.5636059492826462</v>
      </c>
    </row>
    <row r="344" spans="2:7" ht="12.75">
      <c r="B344" s="59">
        <v>342</v>
      </c>
      <c r="C344" s="60">
        <v>0.28074416518211365</v>
      </c>
      <c r="D344" s="60">
        <v>-0.04732401296496391</v>
      </c>
      <c r="E344" s="60">
        <v>-0.02271193638443947</v>
      </c>
      <c r="F344" s="60">
        <f t="shared" si="12"/>
        <v>-0.32806817814707756</v>
      </c>
      <c r="G344" s="61">
        <f t="shared" si="13"/>
        <v>-0.3034561015665531</v>
      </c>
    </row>
    <row r="345" spans="2:7" ht="12.75">
      <c r="B345" s="59">
        <v>343</v>
      </c>
      <c r="C345" s="60">
        <v>0.015036041848361492</v>
      </c>
      <c r="D345" s="60">
        <v>-0.1441725641489029</v>
      </c>
      <c r="E345" s="60">
        <v>-0.15129224956035614</v>
      </c>
      <c r="F345" s="60">
        <f t="shared" si="12"/>
        <v>-0.15920860599726439</v>
      </c>
      <c r="G345" s="61">
        <f t="shared" si="13"/>
        <v>-0.16632829140871763</v>
      </c>
    </row>
    <row r="346" spans="2:7" ht="12.75">
      <c r="B346" s="59">
        <v>344</v>
      </c>
      <c r="C346" s="60">
        <v>0.15922151505947113</v>
      </c>
      <c r="D346" s="60">
        <v>-0.03964603319764137</v>
      </c>
      <c r="E346" s="60">
        <v>0.013167391531169415</v>
      </c>
      <c r="F346" s="60">
        <f t="shared" si="12"/>
        <v>-0.1988675482571125</v>
      </c>
      <c r="G346" s="61">
        <f t="shared" si="13"/>
        <v>-0.14605412352830172</v>
      </c>
    </row>
    <row r="347" spans="2:7" ht="12.75">
      <c r="B347" s="59">
        <v>345</v>
      </c>
      <c r="C347" s="60">
        <v>0.15053607523441315</v>
      </c>
      <c r="D347" s="60">
        <v>0.05448271334171295</v>
      </c>
      <c r="E347" s="60">
        <v>0.12052560597658157</v>
      </c>
      <c r="F347" s="60">
        <f t="shared" si="12"/>
        <v>-0.0960533618927002</v>
      </c>
      <c r="G347" s="61">
        <f t="shared" si="13"/>
        <v>-0.030010469257831573</v>
      </c>
    </row>
    <row r="348" spans="2:7" ht="12.75">
      <c r="B348" s="59">
        <v>346</v>
      </c>
      <c r="C348" s="60">
        <v>-0.007036131806671619</v>
      </c>
      <c r="D348" s="60">
        <v>-0.04076433554291725</v>
      </c>
      <c r="E348" s="60">
        <v>0.00019515400344971567</v>
      </c>
      <c r="F348" s="60">
        <f t="shared" si="12"/>
        <v>-0.03372820373624563</v>
      </c>
      <c r="G348" s="61">
        <f t="shared" si="13"/>
        <v>0.007231285810121335</v>
      </c>
    </row>
    <row r="349" spans="2:7" ht="12.75">
      <c r="B349" s="59">
        <v>347</v>
      </c>
      <c r="C349" s="60">
        <v>0.4296216368675232</v>
      </c>
      <c r="D349" s="60">
        <v>0.29466062784194946</v>
      </c>
      <c r="E349" s="60">
        <v>0.23822852969169617</v>
      </c>
      <c r="F349" s="60">
        <f t="shared" si="12"/>
        <v>-0.13496100902557373</v>
      </c>
      <c r="G349" s="61">
        <f t="shared" si="13"/>
        <v>-0.19139310717582703</v>
      </c>
    </row>
    <row r="350" spans="2:7" ht="12.75">
      <c r="B350" s="59">
        <v>348</v>
      </c>
      <c r="C350" s="60">
        <v>0.17278142273426056</v>
      </c>
      <c r="D350" s="60">
        <v>0.009156947955489159</v>
      </c>
      <c r="E350" s="60">
        <v>-0.02768254093825817</v>
      </c>
      <c r="F350" s="60">
        <f t="shared" si="12"/>
        <v>-0.1636244747787714</v>
      </c>
      <c r="G350" s="61">
        <f t="shared" si="13"/>
        <v>-0.20046396367251873</v>
      </c>
    </row>
    <row r="351" spans="2:7" ht="12.75">
      <c r="B351" s="59">
        <v>349</v>
      </c>
      <c r="C351" s="60">
        <v>0.07313436269760132</v>
      </c>
      <c r="D351" s="60">
        <v>0.2348530888557434</v>
      </c>
      <c r="E351" s="60">
        <v>0.15084636211395264</v>
      </c>
      <c r="F351" s="60">
        <f t="shared" si="12"/>
        <v>0.1617187261581421</v>
      </c>
      <c r="G351" s="61">
        <f t="shared" si="13"/>
        <v>0.07771199941635132</v>
      </c>
    </row>
    <row r="352" spans="2:7" ht="12.75">
      <c r="B352" s="59">
        <v>350</v>
      </c>
      <c r="C352" s="60">
        <v>0.31557831168174744</v>
      </c>
      <c r="D352" s="60">
        <v>0.12633894383907318</v>
      </c>
      <c r="E352" s="60">
        <v>0.1329987645149231</v>
      </c>
      <c r="F352" s="60">
        <f t="shared" si="12"/>
        <v>-0.18923936784267426</v>
      </c>
      <c r="G352" s="61">
        <f t="shared" si="13"/>
        <v>-0.18257954716682434</v>
      </c>
    </row>
    <row r="353" spans="2:7" ht="12.75">
      <c r="B353" s="59">
        <v>351</v>
      </c>
      <c r="C353" s="60">
        <v>0.4737878739833832</v>
      </c>
      <c r="D353" s="60">
        <v>0.17612360417842865</v>
      </c>
      <c r="E353" s="60">
        <v>0.17055976390838623</v>
      </c>
      <c r="F353" s="60">
        <f t="shared" si="12"/>
        <v>-0.29766426980495453</v>
      </c>
      <c r="G353" s="61">
        <f t="shared" si="13"/>
        <v>-0.30322811007499695</v>
      </c>
    </row>
    <row r="354" spans="2:7" ht="12.75">
      <c r="B354" s="59">
        <v>352</v>
      </c>
      <c r="C354" s="60">
        <v>0.2216002494096756</v>
      </c>
      <c r="D354" s="60">
        <v>-0.03666333109140396</v>
      </c>
      <c r="E354" s="60">
        <v>-0.06218791380524635</v>
      </c>
      <c r="F354" s="60">
        <f t="shared" si="12"/>
        <v>-0.25826358050107956</v>
      </c>
      <c r="G354" s="61">
        <f t="shared" si="13"/>
        <v>-0.28378816321492195</v>
      </c>
    </row>
    <row r="355" spans="2:7" ht="12.75">
      <c r="B355" s="59">
        <v>353</v>
      </c>
      <c r="C355" s="60">
        <v>0.21088704466819763</v>
      </c>
      <c r="D355" s="60">
        <v>-0.18007609248161316</v>
      </c>
      <c r="E355" s="60">
        <v>-0.15726569294929504</v>
      </c>
      <c r="F355" s="60">
        <f t="shared" si="12"/>
        <v>-0.3909631371498108</v>
      </c>
      <c r="G355" s="61">
        <f t="shared" si="13"/>
        <v>-0.3681527376174927</v>
      </c>
    </row>
    <row r="356" spans="2:7" ht="12.75">
      <c r="B356" s="59">
        <v>354</v>
      </c>
      <c r="C356" s="60">
        <v>0.15234583616256714</v>
      </c>
      <c r="D356" s="60">
        <v>-0.15939383208751678</v>
      </c>
      <c r="E356" s="60">
        <v>-0.16458375751972198</v>
      </c>
      <c r="F356" s="60">
        <f t="shared" si="12"/>
        <v>-0.3117396682500839</v>
      </c>
      <c r="G356" s="61">
        <f t="shared" si="13"/>
        <v>-0.3169295936822891</v>
      </c>
    </row>
    <row r="357" spans="2:7" ht="12.75">
      <c r="B357" s="59">
        <v>355</v>
      </c>
      <c r="C357" s="60">
        <v>0.04406740516424179</v>
      </c>
      <c r="D357" s="60">
        <v>-0.1602725386619568</v>
      </c>
      <c r="E357" s="60">
        <v>-0.14817404747009277</v>
      </c>
      <c r="F357" s="60">
        <f t="shared" si="12"/>
        <v>-0.20433994382619858</v>
      </c>
      <c r="G357" s="61">
        <f t="shared" si="13"/>
        <v>-0.19224145263433456</v>
      </c>
    </row>
    <row r="358" spans="2:7" ht="12.75">
      <c r="B358" s="59">
        <v>356</v>
      </c>
      <c r="C358" s="60">
        <v>-0.007891139946877956</v>
      </c>
      <c r="D358" s="60">
        <v>0.06486842036247253</v>
      </c>
      <c r="E358" s="60">
        <v>0.09145434200763702</v>
      </c>
      <c r="F358" s="60">
        <f t="shared" si="12"/>
        <v>0.07275956030935049</v>
      </c>
      <c r="G358" s="61">
        <f t="shared" si="13"/>
        <v>0.09934548195451498</v>
      </c>
    </row>
    <row r="359" spans="2:7" ht="12.75">
      <c r="B359" s="59">
        <v>357</v>
      </c>
      <c r="C359" s="60">
        <v>-0.014671978540718555</v>
      </c>
      <c r="D359" s="60">
        <v>-0.1627248376607895</v>
      </c>
      <c r="E359" s="60">
        <v>0.0418105386197567</v>
      </c>
      <c r="F359" s="60">
        <f t="shared" si="12"/>
        <v>-0.14805285912007093</v>
      </c>
      <c r="G359" s="61">
        <f t="shared" si="13"/>
        <v>0.056482517160475254</v>
      </c>
    </row>
    <row r="360" spans="2:7" ht="12.75">
      <c r="B360" s="59">
        <v>358</v>
      </c>
      <c r="C360" s="60">
        <v>0.013426187448203564</v>
      </c>
      <c r="D360" s="60">
        <v>0.11202926188707352</v>
      </c>
      <c r="E360" s="60">
        <v>0.016669142991304398</v>
      </c>
      <c r="F360" s="60">
        <f t="shared" si="12"/>
        <v>0.09860307443886995</v>
      </c>
      <c r="G360" s="61">
        <f t="shared" si="13"/>
        <v>0.003242955543100834</v>
      </c>
    </row>
    <row r="361" spans="2:7" ht="12.75">
      <c r="B361" s="59">
        <v>359</v>
      </c>
      <c r="C361" s="60">
        <v>0.05917741730809212</v>
      </c>
      <c r="D361" s="60">
        <v>0.13630898296833038</v>
      </c>
      <c r="E361" s="60">
        <v>0.04961914196610451</v>
      </c>
      <c r="F361" s="60">
        <f t="shared" si="12"/>
        <v>0.07713156566023827</v>
      </c>
      <c r="G361" s="61">
        <f t="shared" si="13"/>
        <v>-0.00955827534198761</v>
      </c>
    </row>
    <row r="362" spans="2:7" ht="12.75">
      <c r="B362" s="59">
        <v>360</v>
      </c>
      <c r="C362" s="60">
        <v>0.24197211861610413</v>
      </c>
      <c r="D362" s="60">
        <v>-0.04152848199009895</v>
      </c>
      <c r="E362" s="60">
        <v>0.07238596677780151</v>
      </c>
      <c r="F362" s="60">
        <f t="shared" si="12"/>
        <v>-0.2835006006062031</v>
      </c>
      <c r="G362" s="61">
        <f t="shared" si="13"/>
        <v>-0.1695861518383026</v>
      </c>
    </row>
    <row r="363" spans="2:7" ht="12.75">
      <c r="B363" s="59">
        <v>361</v>
      </c>
      <c r="C363" s="60">
        <v>-0.0011909262975677848</v>
      </c>
      <c r="D363" s="60">
        <v>0.21548683941364288</v>
      </c>
      <c r="E363" s="60">
        <v>0.14314015209674835</v>
      </c>
      <c r="F363" s="60">
        <f t="shared" si="12"/>
        <v>0.21667776571121067</v>
      </c>
      <c r="G363" s="61">
        <f t="shared" si="13"/>
        <v>0.14433107839431614</v>
      </c>
    </row>
    <row r="364" spans="2:7" ht="12.75">
      <c r="B364" s="59">
        <v>362</v>
      </c>
      <c r="C364" s="60">
        <v>0.34734460711479187</v>
      </c>
      <c r="D364" s="60">
        <v>0.11323029547929764</v>
      </c>
      <c r="E364" s="60">
        <v>0.027059847488999367</v>
      </c>
      <c r="F364" s="60">
        <f t="shared" si="12"/>
        <v>-0.23411431163549423</v>
      </c>
      <c r="G364" s="61">
        <f t="shared" si="13"/>
        <v>-0.3202847596257925</v>
      </c>
    </row>
    <row r="365" spans="2:7" ht="12.75">
      <c r="B365" s="59">
        <v>363</v>
      </c>
      <c r="C365" s="60">
        <v>0.20820501446723938</v>
      </c>
      <c r="D365" s="60">
        <v>0.1305101364850998</v>
      </c>
      <c r="E365" s="60">
        <v>0.16002310812473297</v>
      </c>
      <c r="F365" s="60">
        <f t="shared" si="12"/>
        <v>-0.07769487798213959</v>
      </c>
      <c r="G365" s="61">
        <f t="shared" si="13"/>
        <v>-0.04818190634250641</v>
      </c>
    </row>
    <row r="366" spans="2:7" ht="12.75">
      <c r="B366" s="59">
        <v>364</v>
      </c>
      <c r="C366" s="60">
        <v>-0.02795085683465004</v>
      </c>
      <c r="D366" s="60">
        <v>0.02842593565583229</v>
      </c>
      <c r="E366" s="60">
        <v>0.11563269048929214</v>
      </c>
      <c r="F366" s="60">
        <f t="shared" si="12"/>
        <v>0.05637679249048233</v>
      </c>
      <c r="G366" s="61">
        <f t="shared" si="13"/>
        <v>0.14358354732394218</v>
      </c>
    </row>
    <row r="367" spans="2:7" ht="12.75">
      <c r="B367" s="59">
        <v>365</v>
      </c>
      <c r="C367" s="60">
        <v>-0.06833526492118835</v>
      </c>
      <c r="D367" s="60">
        <v>0.06338667124509811</v>
      </c>
      <c r="E367" s="60">
        <v>0.07898180186748505</v>
      </c>
      <c r="F367" s="60">
        <f t="shared" si="12"/>
        <v>0.13172193616628647</v>
      </c>
      <c r="G367" s="61">
        <f t="shared" si="13"/>
        <v>0.1473170667886734</v>
      </c>
    </row>
    <row r="368" spans="2:7" ht="12.75">
      <c r="B368" s="59">
        <v>366</v>
      </c>
      <c r="C368" s="60">
        <v>0.15159355103969574</v>
      </c>
      <c r="D368" s="60">
        <v>-0.22095488011837006</v>
      </c>
      <c r="E368" s="60">
        <v>-0.30152153968811035</v>
      </c>
      <c r="F368" s="60">
        <f t="shared" si="12"/>
        <v>-0.3725484311580658</v>
      </c>
      <c r="G368" s="61">
        <f t="shared" si="13"/>
        <v>-0.4531150907278061</v>
      </c>
    </row>
    <row r="369" spans="2:7" ht="12.75">
      <c r="B369" s="59">
        <v>367</v>
      </c>
      <c r="C369" s="60">
        <v>0.13342076539993286</v>
      </c>
      <c r="D369" s="60">
        <v>-0.26244062185287476</v>
      </c>
      <c r="E369" s="60">
        <v>-0.21828539669513702</v>
      </c>
      <c r="F369" s="60">
        <f t="shared" si="12"/>
        <v>-0.3958613872528076</v>
      </c>
      <c r="G369" s="61">
        <f t="shared" si="13"/>
        <v>-0.3517061620950699</v>
      </c>
    </row>
    <row r="370" spans="2:7" ht="12.75">
      <c r="B370" s="59">
        <v>368</v>
      </c>
      <c r="C370" s="60">
        <v>0.1934092938899994</v>
      </c>
      <c r="D370" s="60">
        <v>0.03134337440133095</v>
      </c>
      <c r="E370" s="60">
        <v>0.03724817559123039</v>
      </c>
      <c r="F370" s="60">
        <f t="shared" si="12"/>
        <v>-0.16206591948866844</v>
      </c>
      <c r="G370" s="61">
        <f t="shared" si="13"/>
        <v>-0.156161118298769</v>
      </c>
    </row>
    <row r="371" spans="2:7" ht="12.75">
      <c r="B371" s="59">
        <v>369</v>
      </c>
      <c r="C371" s="60">
        <v>0.12591630220413208</v>
      </c>
      <c r="D371" s="60">
        <v>0.05724549666047096</v>
      </c>
      <c r="E371" s="60">
        <v>0.04670390859246254</v>
      </c>
      <c r="F371" s="60">
        <f t="shared" si="12"/>
        <v>-0.06867080554366112</v>
      </c>
      <c r="G371" s="61">
        <f t="shared" si="13"/>
        <v>-0.07921239361166954</v>
      </c>
    </row>
    <row r="372" spans="2:7" ht="12.75">
      <c r="B372" s="59">
        <v>370</v>
      </c>
      <c r="C372" s="60">
        <v>0.06873846054077148</v>
      </c>
      <c r="D372" s="60">
        <v>-0.027230441570281982</v>
      </c>
      <c r="E372" s="60">
        <v>-0.0467107817530632</v>
      </c>
      <c r="F372" s="60">
        <f t="shared" si="12"/>
        <v>-0.09596890211105347</v>
      </c>
      <c r="G372" s="61">
        <f t="shared" si="13"/>
        <v>-0.11544924229383469</v>
      </c>
    </row>
    <row r="373" spans="2:7" ht="12.75">
      <c r="B373" s="59">
        <v>371</v>
      </c>
      <c r="C373" s="60">
        <v>0.34044530987739563</v>
      </c>
      <c r="D373" s="60">
        <v>0.11298913508653641</v>
      </c>
      <c r="E373" s="60">
        <v>0.13530048727989197</v>
      </c>
      <c r="F373" s="60">
        <f t="shared" si="12"/>
        <v>-0.22745617479085922</v>
      </c>
      <c r="G373" s="61">
        <f t="shared" si="13"/>
        <v>-0.20514482259750366</v>
      </c>
    </row>
    <row r="374" spans="2:7" ht="12.75">
      <c r="B374" s="59">
        <v>372</v>
      </c>
      <c r="C374" s="60">
        <v>0.3590202033519745</v>
      </c>
      <c r="D374" s="60">
        <v>-0.06392543762922287</v>
      </c>
      <c r="E374" s="60">
        <v>-0.03951378911733627</v>
      </c>
      <c r="F374" s="60">
        <f t="shared" si="12"/>
        <v>-0.42294564098119736</v>
      </c>
      <c r="G374" s="61">
        <f t="shared" si="13"/>
        <v>-0.39853399246931076</v>
      </c>
    </row>
    <row r="375" spans="2:7" ht="12.75">
      <c r="B375" s="59">
        <v>373</v>
      </c>
      <c r="C375" s="60">
        <v>0.40649279952049255</v>
      </c>
      <c r="D375" s="60">
        <v>0.5096668004989624</v>
      </c>
      <c r="E375" s="60">
        <v>0.5660893321037292</v>
      </c>
      <c r="F375" s="60">
        <f t="shared" si="12"/>
        <v>0.10317400097846985</v>
      </c>
      <c r="G375" s="61">
        <f t="shared" si="13"/>
        <v>0.1595965325832367</v>
      </c>
    </row>
    <row r="376" spans="2:7" ht="12.75">
      <c r="B376" s="59">
        <v>374</v>
      </c>
      <c r="C376" s="60">
        <v>-0.06407560408115387</v>
      </c>
      <c r="D376" s="60">
        <v>-0.0508737787604332</v>
      </c>
      <c r="E376" s="60">
        <v>-0.009728663600981236</v>
      </c>
      <c r="F376" s="60">
        <f t="shared" si="12"/>
        <v>0.013201825320720673</v>
      </c>
      <c r="G376" s="61">
        <f t="shared" si="13"/>
        <v>0.054346940480172634</v>
      </c>
    </row>
    <row r="377" spans="2:7" ht="12.75">
      <c r="B377" s="59">
        <v>375</v>
      </c>
      <c r="C377" s="60">
        <v>-0.150401309132576</v>
      </c>
      <c r="D377" s="60">
        <v>0.03779684007167816</v>
      </c>
      <c r="E377" s="60">
        <v>-0.05226830020546913</v>
      </c>
      <c r="F377" s="60">
        <f t="shared" si="12"/>
        <v>0.18819814920425415</v>
      </c>
      <c r="G377" s="61">
        <f t="shared" si="13"/>
        <v>0.09813300892710686</v>
      </c>
    </row>
    <row r="378" spans="2:7" ht="12.75">
      <c r="B378" s="59">
        <v>376</v>
      </c>
      <c r="C378" s="60">
        <v>0.003067584475502372</v>
      </c>
      <c r="D378" s="60">
        <v>0.055323533713817596</v>
      </c>
      <c r="E378" s="60">
        <v>-0.0003758185775950551</v>
      </c>
      <c r="F378" s="60">
        <f t="shared" si="12"/>
        <v>0.052255949238315225</v>
      </c>
      <c r="G378" s="61">
        <f t="shared" si="13"/>
        <v>-0.003443403053097427</v>
      </c>
    </row>
    <row r="379" spans="2:7" ht="12.75">
      <c r="B379" s="59">
        <v>377</v>
      </c>
      <c r="C379" s="60">
        <v>-0.21172133088111877</v>
      </c>
      <c r="D379" s="60">
        <v>-0.04345488175749779</v>
      </c>
      <c r="E379" s="60">
        <v>-0.0773777961730957</v>
      </c>
      <c r="F379" s="60">
        <f t="shared" si="12"/>
        <v>0.168266449123621</v>
      </c>
      <c r="G379" s="61">
        <f t="shared" si="13"/>
        <v>0.13434353470802307</v>
      </c>
    </row>
    <row r="380" spans="2:7" ht="12.75">
      <c r="B380" s="59">
        <v>378</v>
      </c>
      <c r="C380" s="60">
        <v>-0.08673321455717087</v>
      </c>
      <c r="D380" s="60">
        <v>-0.06024717167019844</v>
      </c>
      <c r="E380" s="60">
        <v>-0.10412280261516571</v>
      </c>
      <c r="F380" s="60">
        <f t="shared" si="12"/>
        <v>0.026486042886972427</v>
      </c>
      <c r="G380" s="61">
        <f t="shared" si="13"/>
        <v>-0.017389588057994843</v>
      </c>
    </row>
    <row r="381" spans="2:7" ht="12.75">
      <c r="B381" s="59">
        <v>379</v>
      </c>
      <c r="C381" s="60">
        <v>-0.13310359418392181</v>
      </c>
      <c r="D381" s="60">
        <v>0.20321206748485565</v>
      </c>
      <c r="E381" s="60">
        <v>0.2104848027229309</v>
      </c>
      <c r="F381" s="60">
        <f t="shared" si="12"/>
        <v>0.33631566166877747</v>
      </c>
      <c r="G381" s="61">
        <f t="shared" si="13"/>
        <v>0.3435883969068527</v>
      </c>
    </row>
    <row r="382" spans="2:7" ht="12.75">
      <c r="B382" s="59">
        <v>380</v>
      </c>
      <c r="C382" s="60">
        <v>0.06117117404937744</v>
      </c>
      <c r="D382" s="60">
        <v>-0.12101196497678757</v>
      </c>
      <c r="E382" s="60">
        <v>-0.15546154975891113</v>
      </c>
      <c r="F382" s="60">
        <f t="shared" si="12"/>
        <v>-0.182183139026165</v>
      </c>
      <c r="G382" s="61">
        <f t="shared" si="13"/>
        <v>-0.21663272380828857</v>
      </c>
    </row>
    <row r="383" spans="2:7" ht="12.75">
      <c r="B383" s="59">
        <v>381</v>
      </c>
      <c r="C383" s="60">
        <v>0.1369571089744568</v>
      </c>
      <c r="D383" s="60">
        <v>0.19084610044956207</v>
      </c>
      <c r="E383" s="60">
        <v>0.1694663166999817</v>
      </c>
      <c r="F383" s="60">
        <f t="shared" si="12"/>
        <v>0.053888991475105286</v>
      </c>
      <c r="G383" s="61">
        <f t="shared" si="13"/>
        <v>0.0325092077255249</v>
      </c>
    </row>
    <row r="384" spans="2:7" ht="12.75">
      <c r="B384" s="59">
        <v>382</v>
      </c>
      <c r="C384" s="60">
        <v>0.23669125139713287</v>
      </c>
      <c r="D384" s="60">
        <v>-0.1293262094259262</v>
      </c>
      <c r="E384" s="60">
        <v>-0.13146527111530304</v>
      </c>
      <c r="F384" s="60">
        <f t="shared" si="12"/>
        <v>-0.3660174608230591</v>
      </c>
      <c r="G384" s="61">
        <f t="shared" si="13"/>
        <v>-0.3681565225124359</v>
      </c>
    </row>
    <row r="385" spans="2:7" ht="12.75">
      <c r="B385" s="59">
        <v>383</v>
      </c>
      <c r="C385" s="60">
        <v>0.4251905381679535</v>
      </c>
      <c r="D385" s="60">
        <v>0.006040305830538273</v>
      </c>
      <c r="E385" s="60">
        <v>0.1493285447359085</v>
      </c>
      <c r="F385" s="60">
        <f t="shared" si="12"/>
        <v>-0.4191502323374152</v>
      </c>
      <c r="G385" s="61">
        <f t="shared" si="13"/>
        <v>-0.275861993432045</v>
      </c>
    </row>
    <row r="386" spans="2:7" ht="12.75">
      <c r="B386" s="59">
        <v>384</v>
      </c>
      <c r="C386" s="60">
        <v>0.2188418209552765</v>
      </c>
      <c r="D386" s="60">
        <v>0.1071307510137558</v>
      </c>
      <c r="E386" s="60">
        <v>0.22253893315792084</v>
      </c>
      <c r="F386" s="60">
        <f t="shared" si="12"/>
        <v>-0.11171106994152069</v>
      </c>
      <c r="G386" s="61">
        <f t="shared" si="13"/>
        <v>0.003697112202644348</v>
      </c>
    </row>
    <row r="387" spans="2:7" ht="12.75">
      <c r="B387" s="59">
        <v>385</v>
      </c>
      <c r="C387" s="60">
        <v>0.1039673313498497</v>
      </c>
      <c r="D387" s="60">
        <v>0.006046738475561142</v>
      </c>
      <c r="E387" s="60">
        <v>-0.0015500662848353386</v>
      </c>
      <c r="F387" s="60">
        <f t="shared" si="12"/>
        <v>-0.09792059287428856</v>
      </c>
      <c r="G387" s="61">
        <f t="shared" si="13"/>
        <v>-0.10551739763468504</v>
      </c>
    </row>
    <row r="388" spans="2:7" ht="12.75">
      <c r="B388" s="59">
        <v>386</v>
      </c>
      <c r="C388" s="60">
        <v>-0.00444807019084692</v>
      </c>
      <c r="D388" s="60">
        <v>0.2780788242816925</v>
      </c>
      <c r="E388" s="60">
        <v>0.2553284168243408</v>
      </c>
      <c r="F388" s="60">
        <f t="shared" si="12"/>
        <v>0.2825268944725394</v>
      </c>
      <c r="G388" s="61">
        <f t="shared" si="13"/>
        <v>0.25977648701518774</v>
      </c>
    </row>
    <row r="389" spans="2:7" ht="12.75">
      <c r="B389" s="59">
        <v>387</v>
      </c>
      <c r="C389" s="60">
        <v>0.17593786120414734</v>
      </c>
      <c r="D389" s="60">
        <v>0.005719603504985571</v>
      </c>
      <c r="E389" s="60">
        <v>0.03900343179702759</v>
      </c>
      <c r="F389" s="60">
        <f t="shared" si="12"/>
        <v>-0.17021825769916177</v>
      </c>
      <c r="G389" s="61">
        <f t="shared" si="13"/>
        <v>-0.13693442940711975</v>
      </c>
    </row>
    <row r="390" spans="2:7" ht="12.75">
      <c r="B390" s="59">
        <v>388</v>
      </c>
      <c r="C390" s="60">
        <v>0.15685546398162842</v>
      </c>
      <c r="D390" s="60">
        <v>0.012717843987047672</v>
      </c>
      <c r="E390" s="60">
        <v>-0.0031627416610717773</v>
      </c>
      <c r="F390" s="60">
        <f t="shared" si="12"/>
        <v>-0.14413761999458075</v>
      </c>
      <c r="G390" s="61">
        <f t="shared" si="13"/>
        <v>-0.1600182056427002</v>
      </c>
    </row>
    <row r="391" spans="2:7" ht="12.75">
      <c r="B391" s="59">
        <v>389</v>
      </c>
      <c r="C391" s="60">
        <v>0.2733664810657501</v>
      </c>
      <c r="D391" s="60">
        <v>-0.05263379588723183</v>
      </c>
      <c r="E391" s="60">
        <v>-0.14914585649967194</v>
      </c>
      <c r="F391" s="60">
        <f t="shared" si="12"/>
        <v>-0.32600027695298195</v>
      </c>
      <c r="G391" s="61">
        <f t="shared" si="13"/>
        <v>-0.42251233756542206</v>
      </c>
    </row>
    <row r="392" spans="2:7" ht="12.75">
      <c r="B392" s="59">
        <v>390</v>
      </c>
      <c r="C392" s="60">
        <v>0.3782263696193695</v>
      </c>
      <c r="D392" s="60">
        <v>-0.011634386144578457</v>
      </c>
      <c r="E392" s="60">
        <v>0.06863228231668472</v>
      </c>
      <c r="F392" s="60">
        <f t="shared" si="12"/>
        <v>-0.38986075576394796</v>
      </c>
      <c r="G392" s="61">
        <f t="shared" si="13"/>
        <v>-0.3095940873026848</v>
      </c>
    </row>
    <row r="393" spans="2:7" ht="12.75">
      <c r="B393" s="59">
        <v>391</v>
      </c>
      <c r="C393" s="60">
        <v>0.02023414894938469</v>
      </c>
      <c r="D393" s="60">
        <v>-0.13902539014816284</v>
      </c>
      <c r="E393" s="60">
        <v>-0.14855806529521942</v>
      </c>
      <c r="F393" s="60">
        <f t="shared" si="12"/>
        <v>-0.15925953909754753</v>
      </c>
      <c r="G393" s="61">
        <f t="shared" si="13"/>
        <v>-0.1687922142446041</v>
      </c>
    </row>
    <row r="394" spans="2:7" ht="12.75">
      <c r="B394" s="59">
        <v>392</v>
      </c>
      <c r="C394" s="60">
        <v>0.04891708493232727</v>
      </c>
      <c r="D394" s="60">
        <v>-0.2218087762594223</v>
      </c>
      <c r="E394" s="60">
        <v>-0.24741598963737488</v>
      </c>
      <c r="F394" s="60">
        <f t="shared" si="12"/>
        <v>-0.2707258611917496</v>
      </c>
      <c r="G394" s="61">
        <f t="shared" si="13"/>
        <v>-0.29633307456970215</v>
      </c>
    </row>
    <row r="395" spans="2:7" ht="12.75">
      <c r="B395" s="59">
        <v>393</v>
      </c>
      <c r="C395" s="60">
        <v>0.10779736191034317</v>
      </c>
      <c r="D395" s="60">
        <v>0.1728603094816208</v>
      </c>
      <c r="E395" s="60">
        <v>0.1642145961523056</v>
      </c>
      <c r="F395" s="60">
        <f t="shared" si="12"/>
        <v>0.06506294757127762</v>
      </c>
      <c r="G395" s="61">
        <f t="shared" si="13"/>
        <v>0.05641723424196243</v>
      </c>
    </row>
    <row r="396" spans="2:7" ht="12.75">
      <c r="B396" s="59">
        <v>394</v>
      </c>
      <c r="C396" s="60">
        <v>0.05661945417523384</v>
      </c>
      <c r="D396" s="60">
        <v>0.036018386483192444</v>
      </c>
      <c r="E396" s="60">
        <v>0.11290986090898514</v>
      </c>
      <c r="F396" s="60">
        <f t="shared" si="12"/>
        <v>-0.020601067692041397</v>
      </c>
      <c r="G396" s="61">
        <f t="shared" si="13"/>
        <v>0.0562904067337513</v>
      </c>
    </row>
    <row r="397" spans="2:7" ht="12.75">
      <c r="B397" s="59">
        <v>395</v>
      </c>
      <c r="C397" s="60">
        <v>0.496965616941452</v>
      </c>
      <c r="D397" s="60">
        <v>0.25008654594421387</v>
      </c>
      <c r="E397" s="60">
        <v>0.3170666992664337</v>
      </c>
      <c r="F397" s="60">
        <f t="shared" si="12"/>
        <v>-0.24687907099723816</v>
      </c>
      <c r="G397" s="61">
        <f t="shared" si="13"/>
        <v>-0.1798989176750183</v>
      </c>
    </row>
    <row r="398" spans="2:7" ht="12.75">
      <c r="B398" s="59">
        <v>396</v>
      </c>
      <c r="C398" s="60">
        <v>0.17892855405807495</v>
      </c>
      <c r="D398" s="60">
        <v>0.09277963638305664</v>
      </c>
      <c r="E398" s="60">
        <v>0.027883930131793022</v>
      </c>
      <c r="F398" s="60">
        <f t="shared" si="12"/>
        <v>-0.08614891767501831</v>
      </c>
      <c r="G398" s="61">
        <f t="shared" si="13"/>
        <v>-0.15104462392628193</v>
      </c>
    </row>
    <row r="399" spans="2:7" ht="12.75">
      <c r="B399" s="59">
        <v>397</v>
      </c>
      <c r="C399" s="60">
        <v>0.3671918213367462</v>
      </c>
      <c r="D399" s="60">
        <v>0.04989726468920708</v>
      </c>
      <c r="E399" s="60">
        <v>-0.06602692604064941</v>
      </c>
      <c r="F399" s="60">
        <f t="shared" si="12"/>
        <v>-0.31729455664753914</v>
      </c>
      <c r="G399" s="61">
        <f t="shared" si="13"/>
        <v>-0.43321874737739563</v>
      </c>
    </row>
    <row r="400" spans="2:7" ht="12.75">
      <c r="B400" s="59">
        <v>398</v>
      </c>
      <c r="C400" s="60">
        <v>0.15300890803337097</v>
      </c>
      <c r="D400" s="60">
        <v>0.16692261397838593</v>
      </c>
      <c r="E400" s="60">
        <v>0.15960806608200073</v>
      </c>
      <c r="F400" s="60">
        <f t="shared" si="12"/>
        <v>0.013913705945014954</v>
      </c>
      <c r="G400" s="61">
        <f t="shared" si="13"/>
        <v>0.006599158048629761</v>
      </c>
    </row>
    <row r="401" spans="2:7" ht="12.75">
      <c r="B401" s="59">
        <v>399</v>
      </c>
      <c r="C401" s="60">
        <v>0.07119948416948318</v>
      </c>
      <c r="D401" s="60">
        <v>0.017984280362725258</v>
      </c>
      <c r="E401" s="60">
        <v>0.005348993930965662</v>
      </c>
      <c r="F401" s="60">
        <f aca="true" t="shared" si="14" ref="F401:F464">D401-C401</f>
        <v>-0.05321520380675793</v>
      </c>
      <c r="G401" s="61">
        <f aca="true" t="shared" si="15" ref="G401:G464">E401-C401</f>
        <v>-0.06585049023851752</v>
      </c>
    </row>
    <row r="402" spans="2:7" ht="12.75">
      <c r="B402" s="59">
        <v>400</v>
      </c>
      <c r="C402" s="60">
        <v>0.20573873817920685</v>
      </c>
      <c r="D402" s="60">
        <v>0.22545982897281647</v>
      </c>
      <c r="E402" s="60">
        <v>0.27188044786453247</v>
      </c>
      <c r="F402" s="60">
        <f t="shared" si="14"/>
        <v>0.01972109079360962</v>
      </c>
      <c r="G402" s="61">
        <f t="shared" si="15"/>
        <v>0.06614170968532562</v>
      </c>
    </row>
    <row r="403" spans="2:7" ht="12.75">
      <c r="B403" s="59">
        <v>401</v>
      </c>
      <c r="C403" s="60">
        <v>0.09296581894159317</v>
      </c>
      <c r="D403" s="60">
        <v>0.10392256081104279</v>
      </c>
      <c r="E403" s="60">
        <v>0.08712894469499588</v>
      </c>
      <c r="F403" s="60">
        <f t="shared" si="14"/>
        <v>0.010956741869449615</v>
      </c>
      <c r="G403" s="61">
        <f t="shared" si="15"/>
        <v>-0.00583687424659729</v>
      </c>
    </row>
    <row r="404" spans="2:7" ht="12.75">
      <c r="B404" s="59">
        <v>402</v>
      </c>
      <c r="C404" s="60">
        <v>0.10749777406454086</v>
      </c>
      <c r="D404" s="60">
        <v>-0.24690374732017517</v>
      </c>
      <c r="E404" s="60">
        <v>-0.20678766071796417</v>
      </c>
      <c r="F404" s="60">
        <f t="shared" si="14"/>
        <v>-0.35440152138471603</v>
      </c>
      <c r="G404" s="61">
        <f t="shared" si="15"/>
        <v>-0.31428543478250504</v>
      </c>
    </row>
    <row r="405" spans="2:7" ht="12.75">
      <c r="B405" s="59">
        <v>403</v>
      </c>
      <c r="C405" s="60">
        <v>0.3788413107395172</v>
      </c>
      <c r="D405" s="60">
        <v>0.15286065638065338</v>
      </c>
      <c r="E405" s="60">
        <v>0.23789088428020477</v>
      </c>
      <c r="F405" s="60">
        <f t="shared" si="14"/>
        <v>-0.22598065435886383</v>
      </c>
      <c r="G405" s="61">
        <f t="shared" si="15"/>
        <v>-0.14095042645931244</v>
      </c>
    </row>
    <row r="406" spans="2:7" ht="12.75">
      <c r="B406" s="59">
        <v>404</v>
      </c>
      <c r="C406" s="60">
        <v>0.13038261234760284</v>
      </c>
      <c r="D406" s="60">
        <v>-0.07817196100950241</v>
      </c>
      <c r="E406" s="60">
        <v>-0.12277904897928238</v>
      </c>
      <c r="F406" s="60">
        <f t="shared" si="14"/>
        <v>-0.20855457335710526</v>
      </c>
      <c r="G406" s="61">
        <f t="shared" si="15"/>
        <v>-0.2531616613268852</v>
      </c>
    </row>
    <row r="407" spans="2:7" ht="12.75">
      <c r="B407" s="59">
        <v>405</v>
      </c>
      <c r="C407" s="60">
        <v>0.16585278511047363</v>
      </c>
      <c r="D407" s="60">
        <v>-0.08815229684114456</v>
      </c>
      <c r="E407" s="60">
        <v>0.013239415362477303</v>
      </c>
      <c r="F407" s="60">
        <f t="shared" si="14"/>
        <v>-0.2540050819516182</v>
      </c>
      <c r="G407" s="61">
        <f t="shared" si="15"/>
        <v>-0.15261336974799633</v>
      </c>
    </row>
    <row r="408" spans="2:7" ht="12.75">
      <c r="B408" s="59">
        <v>406</v>
      </c>
      <c r="C408" s="60">
        <v>0.09027473628520966</v>
      </c>
      <c r="D408" s="60">
        <v>0.2534211277961731</v>
      </c>
      <c r="E408" s="60">
        <v>0.29684728384017944</v>
      </c>
      <c r="F408" s="60">
        <f t="shared" si="14"/>
        <v>0.16314639151096344</v>
      </c>
      <c r="G408" s="61">
        <f t="shared" si="15"/>
        <v>0.2065725475549698</v>
      </c>
    </row>
    <row r="409" spans="2:7" ht="12.75">
      <c r="B409" s="59">
        <v>407</v>
      </c>
      <c r="C409" s="60">
        <v>0.23976148664951324</v>
      </c>
      <c r="D409" s="60">
        <v>-0.09695743769407272</v>
      </c>
      <c r="E409" s="60">
        <v>-0.08933039754629135</v>
      </c>
      <c r="F409" s="60">
        <f t="shared" si="14"/>
        <v>-0.33671892434358597</v>
      </c>
      <c r="G409" s="61">
        <f t="shared" si="15"/>
        <v>-0.3290918841958046</v>
      </c>
    </row>
    <row r="410" spans="2:7" ht="12.75">
      <c r="B410" s="59">
        <v>408</v>
      </c>
      <c r="C410" s="60">
        <v>0.6724651455879211</v>
      </c>
      <c r="D410" s="60">
        <v>0.5164362192153931</v>
      </c>
      <c r="E410" s="60">
        <v>0.6155343055725098</v>
      </c>
      <c r="F410" s="60">
        <f t="shared" si="14"/>
        <v>-0.15602892637252808</v>
      </c>
      <c r="G410" s="61">
        <f t="shared" si="15"/>
        <v>-0.05693084001541138</v>
      </c>
    </row>
    <row r="411" spans="2:7" ht="12.75">
      <c r="B411" s="59">
        <v>409</v>
      </c>
      <c r="C411" s="60">
        <v>0.20129193365573883</v>
      </c>
      <c r="D411" s="60">
        <v>0.13535770773887634</v>
      </c>
      <c r="E411" s="60">
        <v>0.1484196037054062</v>
      </c>
      <c r="F411" s="60">
        <f t="shared" si="14"/>
        <v>-0.06593422591686249</v>
      </c>
      <c r="G411" s="61">
        <f t="shared" si="15"/>
        <v>-0.05287232995033264</v>
      </c>
    </row>
    <row r="412" spans="2:7" ht="12.75">
      <c r="B412" s="59">
        <v>410</v>
      </c>
      <c r="C412" s="60">
        <v>-0.07423047721385956</v>
      </c>
      <c r="D412" s="60">
        <v>0.2364516258239746</v>
      </c>
      <c r="E412" s="60">
        <v>0.15804241597652435</v>
      </c>
      <c r="F412" s="60">
        <f t="shared" si="14"/>
        <v>0.31068210303783417</v>
      </c>
      <c r="G412" s="61">
        <f t="shared" si="15"/>
        <v>0.2322728931903839</v>
      </c>
    </row>
    <row r="413" spans="2:7" ht="12.75">
      <c r="B413" s="59">
        <v>411</v>
      </c>
      <c r="C413" s="60">
        <v>0.2529541254043579</v>
      </c>
      <c r="D413" s="60">
        <v>0.006775754503905773</v>
      </c>
      <c r="E413" s="60">
        <v>-0.008452017791569233</v>
      </c>
      <c r="F413" s="60">
        <f t="shared" si="14"/>
        <v>-0.24617837090045214</v>
      </c>
      <c r="G413" s="61">
        <f t="shared" si="15"/>
        <v>-0.26140614319592714</v>
      </c>
    </row>
    <row r="414" spans="2:7" ht="12.75">
      <c r="B414" s="59">
        <v>412</v>
      </c>
      <c r="C414" s="60">
        <v>0.07064443826675415</v>
      </c>
      <c r="D414" s="60">
        <v>0.10848075151443481</v>
      </c>
      <c r="E414" s="60">
        <v>0.10846772789955139</v>
      </c>
      <c r="F414" s="60">
        <f t="shared" si="14"/>
        <v>0.037836313247680664</v>
      </c>
      <c r="G414" s="61">
        <f t="shared" si="15"/>
        <v>0.03782328963279724</v>
      </c>
    </row>
    <row r="415" spans="2:7" ht="12.75">
      <c r="B415" s="59">
        <v>413</v>
      </c>
      <c r="C415" s="60">
        <v>0.3798266649246216</v>
      </c>
      <c r="D415" s="60">
        <v>-0.062418486922979355</v>
      </c>
      <c r="E415" s="60">
        <v>-0.028454862534999847</v>
      </c>
      <c r="F415" s="60">
        <f t="shared" si="14"/>
        <v>-0.44224515184760094</v>
      </c>
      <c r="G415" s="61">
        <f t="shared" si="15"/>
        <v>-0.40828152745962143</v>
      </c>
    </row>
    <row r="416" spans="2:7" ht="12.75">
      <c r="B416" s="59">
        <v>414</v>
      </c>
      <c r="C416" s="60">
        <v>0.3636157810688019</v>
      </c>
      <c r="D416" s="60">
        <v>0.3480087220668793</v>
      </c>
      <c r="E416" s="60">
        <v>0.40575283765792847</v>
      </c>
      <c r="F416" s="60">
        <f t="shared" si="14"/>
        <v>-0.015607059001922607</v>
      </c>
      <c r="G416" s="61">
        <f t="shared" si="15"/>
        <v>0.04213705658912659</v>
      </c>
    </row>
    <row r="417" spans="2:7" ht="12.75">
      <c r="B417" s="59">
        <v>415</v>
      </c>
      <c r="C417" s="60">
        <v>0.055051688104867935</v>
      </c>
      <c r="D417" s="60">
        <v>-0.19851095974445343</v>
      </c>
      <c r="E417" s="60">
        <v>-0.11125747114419937</v>
      </c>
      <c r="F417" s="60">
        <f t="shared" si="14"/>
        <v>-0.25356264784932137</v>
      </c>
      <c r="G417" s="61">
        <f t="shared" si="15"/>
        <v>-0.1663091592490673</v>
      </c>
    </row>
    <row r="418" spans="2:7" ht="12.75">
      <c r="B418" s="59">
        <v>416</v>
      </c>
      <c r="C418" s="60">
        <v>-0.04413151368498802</v>
      </c>
      <c r="D418" s="60">
        <v>-0.0756211206316948</v>
      </c>
      <c r="E418" s="60">
        <v>-0.14445126056671143</v>
      </c>
      <c r="F418" s="60">
        <f t="shared" si="14"/>
        <v>-0.03148960694670677</v>
      </c>
      <c r="G418" s="61">
        <f t="shared" si="15"/>
        <v>-0.1003197468817234</v>
      </c>
    </row>
    <row r="419" spans="2:7" ht="12.75">
      <c r="B419" s="59">
        <v>417</v>
      </c>
      <c r="C419" s="60">
        <v>0.08056851476430893</v>
      </c>
      <c r="D419" s="60">
        <v>0.0694546326994896</v>
      </c>
      <c r="E419" s="60">
        <v>0.025097472593188286</v>
      </c>
      <c r="F419" s="60">
        <f t="shared" si="14"/>
        <v>-0.011113882064819336</v>
      </c>
      <c r="G419" s="61">
        <f t="shared" si="15"/>
        <v>-0.055471042171120644</v>
      </c>
    </row>
    <row r="420" spans="2:7" ht="12.75">
      <c r="B420" s="59">
        <v>418</v>
      </c>
      <c r="C420" s="60">
        <v>0.5612418055534363</v>
      </c>
      <c r="D420" s="60">
        <v>0.29318100214004517</v>
      </c>
      <c r="E420" s="60">
        <v>0.3375048339366913</v>
      </c>
      <c r="F420" s="60">
        <f t="shared" si="14"/>
        <v>-0.2680608034133911</v>
      </c>
      <c r="G420" s="61">
        <f t="shared" si="15"/>
        <v>-0.223736971616745</v>
      </c>
    </row>
    <row r="421" spans="2:7" ht="12.75">
      <c r="B421" s="59">
        <v>419</v>
      </c>
      <c r="C421" s="60">
        <v>0.46322768926620483</v>
      </c>
      <c r="D421" s="60">
        <v>0.3526369333267212</v>
      </c>
      <c r="E421" s="60">
        <v>0.41148442029953003</v>
      </c>
      <c r="F421" s="60">
        <f t="shared" si="14"/>
        <v>-0.11059075593948364</v>
      </c>
      <c r="G421" s="61">
        <f t="shared" si="15"/>
        <v>-0.051743268966674805</v>
      </c>
    </row>
    <row r="422" spans="2:7" ht="12.75">
      <c r="B422" s="59">
        <v>420</v>
      </c>
      <c r="C422" s="60">
        <v>0.12974517047405243</v>
      </c>
      <c r="D422" s="60">
        <v>-0.11659901589155197</v>
      </c>
      <c r="E422" s="60">
        <v>-0.1769205778837204</v>
      </c>
      <c r="F422" s="60">
        <f t="shared" si="14"/>
        <v>-0.2463441863656044</v>
      </c>
      <c r="G422" s="61">
        <f t="shared" si="15"/>
        <v>-0.3066657483577728</v>
      </c>
    </row>
    <row r="423" spans="2:7" ht="12.75">
      <c r="B423" s="59">
        <v>421</v>
      </c>
      <c r="C423" s="60">
        <v>0.48390936851501465</v>
      </c>
      <c r="D423" s="60">
        <v>0.07716181129217148</v>
      </c>
      <c r="E423" s="60">
        <v>0.17402943968772888</v>
      </c>
      <c r="F423" s="60">
        <f t="shared" si="14"/>
        <v>-0.40674755722284317</v>
      </c>
      <c r="G423" s="61">
        <f t="shared" si="15"/>
        <v>-0.30987992882728577</v>
      </c>
    </row>
    <row r="424" spans="2:7" ht="12.75">
      <c r="B424" s="59">
        <v>422</v>
      </c>
      <c r="C424" s="60">
        <v>0.212417334318161</v>
      </c>
      <c r="D424" s="60">
        <v>0.05393459275364876</v>
      </c>
      <c r="E424" s="60">
        <v>0.06079082190990448</v>
      </c>
      <c r="F424" s="60">
        <f t="shared" si="14"/>
        <v>-0.15848274156451225</v>
      </c>
      <c r="G424" s="61">
        <f t="shared" si="15"/>
        <v>-0.15162651240825653</v>
      </c>
    </row>
    <row r="425" spans="2:7" ht="12.75">
      <c r="B425" s="59">
        <v>423</v>
      </c>
      <c r="C425" s="60">
        <v>0.2745763659477234</v>
      </c>
      <c r="D425" s="60">
        <v>-0.10564945638179779</v>
      </c>
      <c r="E425" s="60">
        <v>-0.05068237707018852</v>
      </c>
      <c r="F425" s="60">
        <f t="shared" si="14"/>
        <v>-0.3802258223295212</v>
      </c>
      <c r="G425" s="61">
        <f t="shared" si="15"/>
        <v>-0.3252587430179119</v>
      </c>
    </row>
    <row r="426" spans="2:7" ht="12.75">
      <c r="B426" s="59">
        <v>424</v>
      </c>
      <c r="C426" s="60">
        <v>0.022019440308213234</v>
      </c>
      <c r="D426" s="60">
        <v>-0.1625649333000183</v>
      </c>
      <c r="E426" s="60">
        <v>-0.14628134667873383</v>
      </c>
      <c r="F426" s="60">
        <f t="shared" si="14"/>
        <v>-0.18458437360823154</v>
      </c>
      <c r="G426" s="61">
        <f t="shared" si="15"/>
        <v>-0.16830078698694706</v>
      </c>
    </row>
    <row r="427" spans="2:7" ht="12.75">
      <c r="B427" s="59">
        <v>425</v>
      </c>
      <c r="C427" s="60">
        <v>0.08570839464664459</v>
      </c>
      <c r="D427" s="60">
        <v>-0.12776680290699005</v>
      </c>
      <c r="E427" s="60">
        <v>-0.25538375973701477</v>
      </c>
      <c r="F427" s="60">
        <f t="shared" si="14"/>
        <v>-0.21347519755363464</v>
      </c>
      <c r="G427" s="61">
        <f t="shared" si="15"/>
        <v>-0.34109215438365936</v>
      </c>
    </row>
    <row r="428" spans="2:7" ht="12.75">
      <c r="B428" s="59">
        <v>426</v>
      </c>
      <c r="C428" s="60">
        <v>0.4072606861591339</v>
      </c>
      <c r="D428" s="60">
        <v>0.1902369111776352</v>
      </c>
      <c r="E428" s="60">
        <v>0.19224365055561066</v>
      </c>
      <c r="F428" s="60">
        <f t="shared" si="14"/>
        <v>-0.21702377498149872</v>
      </c>
      <c r="G428" s="61">
        <f t="shared" si="15"/>
        <v>-0.21501703560352325</v>
      </c>
    </row>
    <row r="429" spans="2:7" ht="12.75">
      <c r="B429" s="59">
        <v>427</v>
      </c>
      <c r="C429" s="60">
        <v>0.09497294574975967</v>
      </c>
      <c r="D429" s="60">
        <v>0.1727241724729538</v>
      </c>
      <c r="E429" s="60">
        <v>0.23829171061515808</v>
      </c>
      <c r="F429" s="60">
        <f t="shared" si="14"/>
        <v>0.07775122672319412</v>
      </c>
      <c r="G429" s="61">
        <f t="shared" si="15"/>
        <v>0.1433187648653984</v>
      </c>
    </row>
    <row r="430" spans="2:7" ht="12.75">
      <c r="B430" s="59">
        <v>428</v>
      </c>
      <c r="C430" s="60">
        <v>0.020888453349471092</v>
      </c>
      <c r="D430" s="60">
        <v>0.11905314028263092</v>
      </c>
      <c r="E430" s="60">
        <v>0.13395476341247559</v>
      </c>
      <c r="F430" s="60">
        <f t="shared" si="14"/>
        <v>0.09816468693315983</v>
      </c>
      <c r="G430" s="61">
        <f t="shared" si="15"/>
        <v>0.1130663100630045</v>
      </c>
    </row>
    <row r="431" spans="2:7" ht="12.75">
      <c r="B431" s="59">
        <v>429</v>
      </c>
      <c r="C431" s="60">
        <v>0.10231485217809677</v>
      </c>
      <c r="D431" s="60">
        <v>-0.16476334631443024</v>
      </c>
      <c r="E431" s="60">
        <v>-0.13597296178340912</v>
      </c>
      <c r="F431" s="60">
        <f t="shared" si="14"/>
        <v>-0.267078198492527</v>
      </c>
      <c r="G431" s="61">
        <f t="shared" si="15"/>
        <v>-0.2382878139615059</v>
      </c>
    </row>
    <row r="432" spans="2:7" ht="12.75">
      <c r="B432" s="59">
        <v>430</v>
      </c>
      <c r="C432" s="60">
        <v>0.13154926896095276</v>
      </c>
      <c r="D432" s="60">
        <v>-0.06294842809438705</v>
      </c>
      <c r="E432" s="60">
        <v>-0.09147754311561584</v>
      </c>
      <c r="F432" s="60">
        <f t="shared" si="14"/>
        <v>-0.1944976970553398</v>
      </c>
      <c r="G432" s="61">
        <f t="shared" si="15"/>
        <v>-0.2230268120765686</v>
      </c>
    </row>
    <row r="433" spans="2:7" ht="12.75">
      <c r="B433" s="59">
        <v>431</v>
      </c>
      <c r="C433" s="60">
        <v>0.05844667926430702</v>
      </c>
      <c r="D433" s="60">
        <v>-0.08014894276857376</v>
      </c>
      <c r="E433" s="60">
        <v>-0.12171494960784912</v>
      </c>
      <c r="F433" s="60">
        <f t="shared" si="14"/>
        <v>-0.13859562203288078</v>
      </c>
      <c r="G433" s="61">
        <f t="shared" si="15"/>
        <v>-0.18016162887215614</v>
      </c>
    </row>
    <row r="434" spans="2:7" ht="12.75">
      <c r="B434" s="59">
        <v>432</v>
      </c>
      <c r="C434" s="60">
        <v>0.1334526240825653</v>
      </c>
      <c r="D434" s="60">
        <v>-0.0584397092461586</v>
      </c>
      <c r="E434" s="60">
        <v>-0.12516622245311737</v>
      </c>
      <c r="F434" s="60">
        <f t="shared" si="14"/>
        <v>-0.1918923333287239</v>
      </c>
      <c r="G434" s="61">
        <f t="shared" si="15"/>
        <v>-0.2586188465356827</v>
      </c>
    </row>
    <row r="435" spans="2:7" ht="12.75">
      <c r="B435" s="59">
        <v>433</v>
      </c>
      <c r="C435" s="60">
        <v>0.36328595876693726</v>
      </c>
      <c r="D435" s="60">
        <v>0.1332399696111679</v>
      </c>
      <c r="E435" s="60">
        <v>0.13381540775299072</v>
      </c>
      <c r="F435" s="60">
        <f t="shared" si="14"/>
        <v>-0.23004598915576935</v>
      </c>
      <c r="G435" s="61">
        <f t="shared" si="15"/>
        <v>-0.22947055101394653</v>
      </c>
    </row>
    <row r="436" spans="2:7" ht="12.75">
      <c r="B436" s="59">
        <v>434</v>
      </c>
      <c r="C436" s="60">
        <v>0.5954053401947021</v>
      </c>
      <c r="D436" s="60">
        <v>0.20918433368206024</v>
      </c>
      <c r="E436" s="60">
        <v>0.10149497538805008</v>
      </c>
      <c r="F436" s="60">
        <f t="shared" si="14"/>
        <v>-0.3862210065126419</v>
      </c>
      <c r="G436" s="61">
        <f t="shared" si="15"/>
        <v>-0.49391036480665207</v>
      </c>
    </row>
    <row r="437" spans="2:7" ht="12.75">
      <c r="B437" s="59">
        <v>435</v>
      </c>
      <c r="C437" s="60">
        <v>0.13103850185871124</v>
      </c>
      <c r="D437" s="60">
        <v>0.05384785681962967</v>
      </c>
      <c r="E437" s="60">
        <v>0.03823985531926155</v>
      </c>
      <c r="F437" s="60">
        <f t="shared" si="14"/>
        <v>-0.07719064503908157</v>
      </c>
      <c r="G437" s="61">
        <f t="shared" si="15"/>
        <v>-0.09279864653944969</v>
      </c>
    </row>
    <row r="438" spans="2:7" ht="12.75">
      <c r="B438" s="59">
        <v>436</v>
      </c>
      <c r="C438" s="60">
        <v>0.4034075140953064</v>
      </c>
      <c r="D438" s="60">
        <v>0.0261346735060215</v>
      </c>
      <c r="E438" s="60">
        <v>0.10461432486772537</v>
      </c>
      <c r="F438" s="60">
        <f t="shared" si="14"/>
        <v>-0.3772728405892849</v>
      </c>
      <c r="G438" s="61">
        <f t="shared" si="15"/>
        <v>-0.298793189227581</v>
      </c>
    </row>
    <row r="439" spans="2:7" ht="12.75">
      <c r="B439" s="59">
        <v>437</v>
      </c>
      <c r="C439" s="60">
        <v>0.054844990372657776</v>
      </c>
      <c r="D439" s="60">
        <v>0.32322221994400024</v>
      </c>
      <c r="E439" s="60">
        <v>0.3703736960887909</v>
      </c>
      <c r="F439" s="60">
        <f t="shared" si="14"/>
        <v>0.26837722957134247</v>
      </c>
      <c r="G439" s="61">
        <f t="shared" si="15"/>
        <v>0.3155287057161331</v>
      </c>
    </row>
    <row r="440" spans="2:7" ht="12.75">
      <c r="B440" s="59">
        <v>438</v>
      </c>
      <c r="C440" s="60">
        <v>0.24616241455078125</v>
      </c>
      <c r="D440" s="60">
        <v>-0.003767576301470399</v>
      </c>
      <c r="E440" s="60">
        <v>0.07449257373809814</v>
      </c>
      <c r="F440" s="60">
        <f t="shared" si="14"/>
        <v>-0.24992999085225165</v>
      </c>
      <c r="G440" s="61">
        <f t="shared" si="15"/>
        <v>-0.1716698408126831</v>
      </c>
    </row>
    <row r="441" spans="2:7" ht="12.75">
      <c r="B441" s="59">
        <v>439</v>
      </c>
      <c r="C441" s="60">
        <v>0.34434959292411804</v>
      </c>
      <c r="D441" s="60">
        <v>-0.014169977977871895</v>
      </c>
      <c r="E441" s="60">
        <v>-0.01475439965724945</v>
      </c>
      <c r="F441" s="60">
        <f t="shared" si="14"/>
        <v>-0.35851957090198994</v>
      </c>
      <c r="G441" s="61">
        <f t="shared" si="15"/>
        <v>-0.3591039925813675</v>
      </c>
    </row>
    <row r="442" spans="2:7" ht="12.75">
      <c r="B442" s="59">
        <v>440</v>
      </c>
      <c r="C442" s="60">
        <v>0.1794666349887848</v>
      </c>
      <c r="D442" s="60">
        <v>0.021836595609784126</v>
      </c>
      <c r="E442" s="60">
        <v>0.028881961479783058</v>
      </c>
      <c r="F442" s="60">
        <f t="shared" si="14"/>
        <v>-0.15763003937900066</v>
      </c>
      <c r="G442" s="61">
        <f t="shared" si="15"/>
        <v>-0.15058467350900173</v>
      </c>
    </row>
    <row r="443" spans="2:7" ht="12.75">
      <c r="B443" s="59">
        <v>441</v>
      </c>
      <c r="C443" s="60">
        <v>0.0411972813308239</v>
      </c>
      <c r="D443" s="60">
        <v>-0.24956299364566803</v>
      </c>
      <c r="E443" s="60">
        <v>-0.28533026576042175</v>
      </c>
      <c r="F443" s="60">
        <f t="shared" si="14"/>
        <v>-0.29076027497649193</v>
      </c>
      <c r="G443" s="61">
        <f t="shared" si="15"/>
        <v>-0.32652754709124565</v>
      </c>
    </row>
    <row r="444" spans="2:7" ht="12.75">
      <c r="B444" s="59">
        <v>442</v>
      </c>
      <c r="C444" s="60">
        <v>0.12667134404182434</v>
      </c>
      <c r="D444" s="60">
        <v>0.036584172397851944</v>
      </c>
      <c r="E444" s="60">
        <v>0.023571552708745003</v>
      </c>
      <c r="F444" s="60">
        <f t="shared" si="14"/>
        <v>-0.0900871716439724</v>
      </c>
      <c r="G444" s="61">
        <f t="shared" si="15"/>
        <v>-0.10309979133307934</v>
      </c>
    </row>
    <row r="445" spans="2:7" ht="12.75">
      <c r="B445" s="59">
        <v>443</v>
      </c>
      <c r="C445" s="60">
        <v>-0.14756570756435394</v>
      </c>
      <c r="D445" s="60">
        <v>-0.23120489716529846</v>
      </c>
      <c r="E445" s="60">
        <v>-0.15892432630062103</v>
      </c>
      <c r="F445" s="60">
        <f t="shared" si="14"/>
        <v>-0.08363918960094452</v>
      </c>
      <c r="G445" s="61">
        <f t="shared" si="15"/>
        <v>-0.01135861873626709</v>
      </c>
    </row>
    <row r="446" spans="2:7" ht="12.75">
      <c r="B446" s="59">
        <v>444</v>
      </c>
      <c r="C446" s="60">
        <v>0.2335858792066574</v>
      </c>
      <c r="D446" s="60">
        <v>0.10389120876789093</v>
      </c>
      <c r="E446" s="60">
        <v>0.008968815207481384</v>
      </c>
      <c r="F446" s="60">
        <f t="shared" si="14"/>
        <v>-0.12969467043876648</v>
      </c>
      <c r="G446" s="61">
        <f t="shared" si="15"/>
        <v>-0.22461706399917603</v>
      </c>
    </row>
    <row r="447" spans="2:7" ht="12.75">
      <c r="B447" s="59">
        <v>445</v>
      </c>
      <c r="C447" s="60">
        <v>0.23411691188812256</v>
      </c>
      <c r="D447" s="60">
        <v>-0.07764865458011627</v>
      </c>
      <c r="E447" s="60">
        <v>0.007841627113521099</v>
      </c>
      <c r="F447" s="60">
        <f t="shared" si="14"/>
        <v>-0.31176556646823883</v>
      </c>
      <c r="G447" s="61">
        <f t="shared" si="15"/>
        <v>-0.22627528477460146</v>
      </c>
    </row>
    <row r="448" spans="2:7" ht="12.75">
      <c r="B448" s="59">
        <v>446</v>
      </c>
      <c r="C448" s="60">
        <v>0.20469056069850922</v>
      </c>
      <c r="D448" s="60">
        <v>0.1355450451374054</v>
      </c>
      <c r="E448" s="60">
        <v>0.12137553095817566</v>
      </c>
      <c r="F448" s="60">
        <f t="shared" si="14"/>
        <v>-0.06914551556110382</v>
      </c>
      <c r="G448" s="61">
        <f t="shared" si="15"/>
        <v>-0.08331502974033356</v>
      </c>
    </row>
    <row r="449" spans="2:7" ht="12.75">
      <c r="B449" s="59">
        <v>447</v>
      </c>
      <c r="C449" s="60">
        <v>0.057863686233758926</v>
      </c>
      <c r="D449" s="60">
        <v>-0.021292071789503098</v>
      </c>
      <c r="E449" s="60">
        <v>-0.08079302310943604</v>
      </c>
      <c r="F449" s="60">
        <f t="shared" si="14"/>
        <v>-0.07915575802326202</v>
      </c>
      <c r="G449" s="61">
        <f t="shared" si="15"/>
        <v>-0.13865670934319496</v>
      </c>
    </row>
    <row r="450" spans="2:7" ht="12.75">
      <c r="B450" s="59">
        <v>448</v>
      </c>
      <c r="C450" s="60">
        <v>0.08426003158092499</v>
      </c>
      <c r="D450" s="60">
        <v>-0.07840028405189514</v>
      </c>
      <c r="E450" s="60">
        <v>-0.056150197982788086</v>
      </c>
      <c r="F450" s="60">
        <f t="shared" si="14"/>
        <v>-0.16266031563282013</v>
      </c>
      <c r="G450" s="61">
        <f t="shared" si="15"/>
        <v>-0.14041022956371307</v>
      </c>
    </row>
    <row r="451" spans="2:7" ht="12.75">
      <c r="B451" s="59">
        <v>449</v>
      </c>
      <c r="C451" s="60">
        <v>0.011580638587474823</v>
      </c>
      <c r="D451" s="60">
        <v>-0.007011913228780031</v>
      </c>
      <c r="E451" s="60">
        <v>0.06746049970388412</v>
      </c>
      <c r="F451" s="60">
        <f t="shared" si="14"/>
        <v>-0.018592551816254854</v>
      </c>
      <c r="G451" s="61">
        <f t="shared" si="15"/>
        <v>0.0558798611164093</v>
      </c>
    </row>
    <row r="452" spans="2:7" ht="12.75">
      <c r="B452" s="59">
        <v>450</v>
      </c>
      <c r="C452" s="60">
        <v>-0.14266066253185272</v>
      </c>
      <c r="D452" s="60">
        <v>0.02254989929497242</v>
      </c>
      <c r="E452" s="60">
        <v>-0.07184556126594543</v>
      </c>
      <c r="F452" s="60">
        <f t="shared" si="14"/>
        <v>0.16521056182682514</v>
      </c>
      <c r="G452" s="61">
        <f t="shared" si="15"/>
        <v>0.07081510126590729</v>
      </c>
    </row>
    <row r="453" spans="2:7" ht="12.75">
      <c r="B453" s="59">
        <v>451</v>
      </c>
      <c r="C453" s="60">
        <v>0.17336134612560272</v>
      </c>
      <c r="D453" s="60">
        <v>0.0940430536866188</v>
      </c>
      <c r="E453" s="60">
        <v>0.015855055302381516</v>
      </c>
      <c r="F453" s="60">
        <f t="shared" si="14"/>
        <v>-0.07931829243898392</v>
      </c>
      <c r="G453" s="61">
        <f t="shared" si="15"/>
        <v>-0.1575062908232212</v>
      </c>
    </row>
    <row r="454" spans="2:7" ht="12.75">
      <c r="B454" s="59">
        <v>452</v>
      </c>
      <c r="C454" s="60">
        <v>-0.05608915910124779</v>
      </c>
      <c r="D454" s="60">
        <v>0.13027305901050568</v>
      </c>
      <c r="E454" s="60">
        <v>0.149015411734581</v>
      </c>
      <c r="F454" s="60">
        <f t="shared" si="14"/>
        <v>0.18636221811175346</v>
      </c>
      <c r="G454" s="61">
        <f t="shared" si="15"/>
        <v>0.20510457083582878</v>
      </c>
    </row>
    <row r="455" spans="2:7" ht="12.75">
      <c r="B455" s="59">
        <v>453</v>
      </c>
      <c r="C455" s="60">
        <v>0.01519790943711996</v>
      </c>
      <c r="D455" s="60">
        <v>-0.26727333664894104</v>
      </c>
      <c r="E455" s="60">
        <v>-0.284437894821167</v>
      </c>
      <c r="F455" s="60">
        <f t="shared" si="14"/>
        <v>-0.282471246086061</v>
      </c>
      <c r="G455" s="61">
        <f t="shared" si="15"/>
        <v>-0.29963580425828695</v>
      </c>
    </row>
    <row r="456" spans="2:7" ht="12.75">
      <c r="B456" s="59">
        <v>454</v>
      </c>
      <c r="C456" s="60">
        <v>0.06066640093922615</v>
      </c>
      <c r="D456" s="60">
        <v>-0.2033756971359253</v>
      </c>
      <c r="E456" s="60">
        <v>-0.1210370808839798</v>
      </c>
      <c r="F456" s="60">
        <f t="shared" si="14"/>
        <v>-0.26404209807515144</v>
      </c>
      <c r="G456" s="61">
        <f t="shared" si="15"/>
        <v>-0.18170348182320595</v>
      </c>
    </row>
    <row r="457" spans="2:7" ht="12.75">
      <c r="B457" s="59">
        <v>455</v>
      </c>
      <c r="C457" s="60">
        <v>0.10617611557245255</v>
      </c>
      <c r="D457" s="60">
        <v>0.12927952408790588</v>
      </c>
      <c r="E457" s="60">
        <v>0.09099412709474564</v>
      </c>
      <c r="F457" s="60">
        <f t="shared" si="14"/>
        <v>0.02310340851545334</v>
      </c>
      <c r="G457" s="61">
        <f t="shared" si="15"/>
        <v>-0.01518198847770691</v>
      </c>
    </row>
    <row r="458" spans="2:7" ht="12.75">
      <c r="B458" s="59">
        <v>456</v>
      </c>
      <c r="C458" s="60">
        <v>0.6116539835929871</v>
      </c>
      <c r="D458" s="60">
        <v>0.2378242164850235</v>
      </c>
      <c r="E458" s="60">
        <v>0.2323874533176422</v>
      </c>
      <c r="F458" s="60">
        <f t="shared" si="14"/>
        <v>-0.37382976710796356</v>
      </c>
      <c r="G458" s="61">
        <f t="shared" si="15"/>
        <v>-0.37926653027534485</v>
      </c>
    </row>
    <row r="459" spans="2:7" ht="12.75">
      <c r="B459" s="59">
        <v>457</v>
      </c>
      <c r="C459" s="60">
        <v>0.5507535338401794</v>
      </c>
      <c r="D459" s="60">
        <v>0.3499946594238281</v>
      </c>
      <c r="E459" s="60">
        <v>0.30799761414527893</v>
      </c>
      <c r="F459" s="60">
        <f t="shared" si="14"/>
        <v>-0.20075887441635132</v>
      </c>
      <c r="G459" s="61">
        <f t="shared" si="15"/>
        <v>-0.2427559196949005</v>
      </c>
    </row>
    <row r="460" spans="2:7" ht="12.75">
      <c r="B460" s="59">
        <v>458</v>
      </c>
      <c r="C460" s="60">
        <v>0.16570831835269928</v>
      </c>
      <c r="D460" s="60">
        <v>0.0596148706972599</v>
      </c>
      <c r="E460" s="60">
        <v>0.12952850759029388</v>
      </c>
      <c r="F460" s="60">
        <f t="shared" si="14"/>
        <v>-0.10609344765543938</v>
      </c>
      <c r="G460" s="61">
        <f t="shared" si="15"/>
        <v>-0.036179810762405396</v>
      </c>
    </row>
    <row r="461" spans="2:7" ht="12.75">
      <c r="B461" s="59">
        <v>459</v>
      </c>
      <c r="C461" s="60">
        <v>-0.1007106751203537</v>
      </c>
      <c r="D461" s="60">
        <v>0.21089939773082733</v>
      </c>
      <c r="E461" s="60">
        <v>0.17514032125473022</v>
      </c>
      <c r="F461" s="60">
        <f t="shared" si="14"/>
        <v>0.31161007285118103</v>
      </c>
      <c r="G461" s="61">
        <f t="shared" si="15"/>
        <v>0.2758509963750839</v>
      </c>
    </row>
    <row r="462" spans="2:7" ht="12.75">
      <c r="B462" s="59">
        <v>460</v>
      </c>
      <c r="C462" s="60">
        <v>0.038750775158405304</v>
      </c>
      <c r="D462" s="60">
        <v>0.08626379817724228</v>
      </c>
      <c r="E462" s="60">
        <v>0.18701797723770142</v>
      </c>
      <c r="F462" s="60">
        <f t="shared" si="14"/>
        <v>0.047513023018836975</v>
      </c>
      <c r="G462" s="61">
        <f t="shared" si="15"/>
        <v>0.1482672020792961</v>
      </c>
    </row>
    <row r="463" spans="2:7" ht="12.75">
      <c r="B463" s="59">
        <v>461</v>
      </c>
      <c r="C463" s="60">
        <v>0.0062399134039878845</v>
      </c>
      <c r="D463" s="60">
        <v>0.16694749891757965</v>
      </c>
      <c r="E463" s="60">
        <v>0.07284483313560486</v>
      </c>
      <c r="F463" s="60">
        <f t="shared" si="14"/>
        <v>0.16070758551359177</v>
      </c>
      <c r="G463" s="61">
        <f t="shared" si="15"/>
        <v>0.06660491973161697</v>
      </c>
    </row>
    <row r="464" spans="2:7" ht="12.75">
      <c r="B464" s="59">
        <v>462</v>
      </c>
      <c r="C464" s="60">
        <v>0.26112085580825806</v>
      </c>
      <c r="D464" s="60">
        <v>0.013508045114576817</v>
      </c>
      <c r="E464" s="60">
        <v>-0.056953854858875275</v>
      </c>
      <c r="F464" s="60">
        <f t="shared" si="14"/>
        <v>-0.24761281069368124</v>
      </c>
      <c r="G464" s="61">
        <f t="shared" si="15"/>
        <v>-0.31807471066713333</v>
      </c>
    </row>
    <row r="465" spans="2:7" ht="12.75">
      <c r="B465" s="59">
        <v>463</v>
      </c>
      <c r="C465" s="60">
        <v>0.021221648901700974</v>
      </c>
      <c r="D465" s="60">
        <v>0.09624083340167999</v>
      </c>
      <c r="E465" s="60">
        <v>0.1106501966714859</v>
      </c>
      <c r="F465" s="60">
        <f aca="true" t="shared" si="16" ref="F465:F528">D465-C465</f>
        <v>0.07501918449997902</v>
      </c>
      <c r="G465" s="61">
        <f aca="true" t="shared" si="17" ref="G465:G528">E465-C465</f>
        <v>0.08942854776978493</v>
      </c>
    </row>
    <row r="466" spans="2:7" ht="12.75">
      <c r="B466" s="59">
        <v>464</v>
      </c>
      <c r="C466" s="60">
        <v>0.02445746585726738</v>
      </c>
      <c r="D466" s="60">
        <v>0.21450282633304596</v>
      </c>
      <c r="E466" s="60">
        <v>0.17769213020801544</v>
      </c>
      <c r="F466" s="60">
        <f t="shared" si="16"/>
        <v>0.19004536047577858</v>
      </c>
      <c r="G466" s="61">
        <f t="shared" si="17"/>
        <v>0.15323466435074806</v>
      </c>
    </row>
    <row r="467" spans="2:7" ht="12.75">
      <c r="B467" s="59">
        <v>465</v>
      </c>
      <c r="C467" s="60">
        <v>0.003500737249851227</v>
      </c>
      <c r="D467" s="60">
        <v>-0.16346475481987</v>
      </c>
      <c r="E467" s="60">
        <v>-0.18367208540439606</v>
      </c>
      <c r="F467" s="60">
        <f t="shared" si="16"/>
        <v>-0.16696549206972122</v>
      </c>
      <c r="G467" s="61">
        <f t="shared" si="17"/>
        <v>-0.18717282265424728</v>
      </c>
    </row>
    <row r="468" spans="2:7" ht="12.75">
      <c r="B468" s="59">
        <v>466</v>
      </c>
      <c r="C468" s="60">
        <v>0.6797123551368713</v>
      </c>
      <c r="D468" s="60">
        <v>0.28499940037727356</v>
      </c>
      <c r="E468" s="60">
        <v>-0.011664477176964283</v>
      </c>
      <c r="F468" s="60">
        <f t="shared" si="16"/>
        <v>-0.3947129547595978</v>
      </c>
      <c r="G468" s="61">
        <f t="shared" si="17"/>
        <v>-0.6913768323138356</v>
      </c>
    </row>
    <row r="469" spans="2:7" ht="12.75">
      <c r="B469" s="59">
        <v>467</v>
      </c>
      <c r="C469" s="60">
        <v>0.22568631172180176</v>
      </c>
      <c r="D469" s="60">
        <v>0.13784073293209076</v>
      </c>
      <c r="E469" s="60">
        <v>0.07243330031633377</v>
      </c>
      <c r="F469" s="60">
        <f t="shared" si="16"/>
        <v>-0.087845578789711</v>
      </c>
      <c r="G469" s="61">
        <f t="shared" si="17"/>
        <v>-0.153253011405468</v>
      </c>
    </row>
    <row r="470" spans="2:7" ht="12.75">
      <c r="B470" s="59">
        <v>468</v>
      </c>
      <c r="C470" s="60">
        <v>-0.04820513725280762</v>
      </c>
      <c r="D470" s="60">
        <v>-0.24871708452701569</v>
      </c>
      <c r="E470" s="60">
        <v>-0.16642339527606964</v>
      </c>
      <c r="F470" s="60">
        <f t="shared" si="16"/>
        <v>-0.20051194727420807</v>
      </c>
      <c r="G470" s="61">
        <f t="shared" si="17"/>
        <v>-0.11821825802326202</v>
      </c>
    </row>
    <row r="471" spans="2:7" ht="12.75">
      <c r="B471" s="59">
        <v>469</v>
      </c>
      <c r="C471" s="60">
        <v>0.24039657413959503</v>
      </c>
      <c r="D471" s="60">
        <v>0.10394187271595001</v>
      </c>
      <c r="E471" s="60">
        <v>0.19496440887451172</v>
      </c>
      <c r="F471" s="60">
        <f t="shared" si="16"/>
        <v>-0.13645470142364502</v>
      </c>
      <c r="G471" s="61">
        <f t="shared" si="17"/>
        <v>-0.04543216526508331</v>
      </c>
    </row>
    <row r="472" spans="2:7" ht="12.75">
      <c r="B472" s="59">
        <v>470</v>
      </c>
      <c r="C472" s="60">
        <v>0.07570450007915497</v>
      </c>
      <c r="D472" s="60">
        <v>-0.0010756077244877815</v>
      </c>
      <c r="E472" s="60">
        <v>0.010387289337813854</v>
      </c>
      <c r="F472" s="60">
        <f t="shared" si="16"/>
        <v>-0.07678010780364275</v>
      </c>
      <c r="G472" s="61">
        <f t="shared" si="17"/>
        <v>-0.06531721074134111</v>
      </c>
    </row>
    <row r="473" spans="2:7" ht="12.75">
      <c r="B473" s="59">
        <v>471</v>
      </c>
      <c r="C473" s="60">
        <v>0.3081812560558319</v>
      </c>
      <c r="D473" s="60">
        <v>0.23956812918186188</v>
      </c>
      <c r="E473" s="60">
        <v>0.2097889482975006</v>
      </c>
      <c r="F473" s="60">
        <f t="shared" si="16"/>
        <v>-0.06861312687397003</v>
      </c>
      <c r="G473" s="61">
        <f t="shared" si="17"/>
        <v>-0.0983923077583313</v>
      </c>
    </row>
    <row r="474" spans="2:7" ht="12.75">
      <c r="B474" s="59">
        <v>472</v>
      </c>
      <c r="C474" s="60">
        <v>0.2669670879840851</v>
      </c>
      <c r="D474" s="60">
        <v>-0.06442184001207352</v>
      </c>
      <c r="E474" s="60">
        <v>-0.022448597475886345</v>
      </c>
      <c r="F474" s="60">
        <f t="shared" si="16"/>
        <v>-0.3313889279961586</v>
      </c>
      <c r="G474" s="61">
        <f t="shared" si="17"/>
        <v>-0.28941568545997143</v>
      </c>
    </row>
    <row r="475" spans="2:7" ht="12.75">
      <c r="B475" s="59">
        <v>473</v>
      </c>
      <c r="C475" s="60">
        <v>-0.02115451544523239</v>
      </c>
      <c r="D475" s="60">
        <v>-0.09570076316595078</v>
      </c>
      <c r="E475" s="60">
        <v>-0.12199760228395462</v>
      </c>
      <c r="F475" s="60">
        <f t="shared" si="16"/>
        <v>-0.07454624772071838</v>
      </c>
      <c r="G475" s="61">
        <f t="shared" si="17"/>
        <v>-0.10084308683872223</v>
      </c>
    </row>
    <row r="476" spans="2:7" ht="12.75">
      <c r="B476" s="59">
        <v>474</v>
      </c>
      <c r="C476" s="60">
        <v>0.4519098401069641</v>
      </c>
      <c r="D476" s="60">
        <v>-0.03893725946545601</v>
      </c>
      <c r="E476" s="60">
        <v>-0.08139440417289734</v>
      </c>
      <c r="F476" s="60">
        <f t="shared" si="16"/>
        <v>-0.4908470995724201</v>
      </c>
      <c r="G476" s="61">
        <f t="shared" si="17"/>
        <v>-0.5333042442798615</v>
      </c>
    </row>
    <row r="477" spans="2:7" ht="12.75">
      <c r="B477" s="59">
        <v>475</v>
      </c>
      <c r="C477" s="60">
        <v>0.2820093333721161</v>
      </c>
      <c r="D477" s="60">
        <v>0.17445412278175354</v>
      </c>
      <c r="E477" s="60">
        <v>0.262185662984848</v>
      </c>
      <c r="F477" s="60">
        <f t="shared" si="16"/>
        <v>-0.10755521059036255</v>
      </c>
      <c r="G477" s="61">
        <f t="shared" si="17"/>
        <v>-0.019823670387268066</v>
      </c>
    </row>
    <row r="478" spans="2:7" ht="12.75">
      <c r="B478" s="59">
        <v>476</v>
      </c>
      <c r="C478" s="60">
        <v>0.31923985481262207</v>
      </c>
      <c r="D478" s="60">
        <v>-0.0012027416378259659</v>
      </c>
      <c r="E478" s="60">
        <v>0.030687712132930756</v>
      </c>
      <c r="F478" s="60">
        <f t="shared" si="16"/>
        <v>-0.32044259645044804</v>
      </c>
      <c r="G478" s="61">
        <f t="shared" si="17"/>
        <v>-0.2885521426796913</v>
      </c>
    </row>
    <row r="479" spans="2:7" ht="12.75">
      <c r="B479" s="59">
        <v>477</v>
      </c>
      <c r="C479" s="60">
        <v>0.056600503623485565</v>
      </c>
      <c r="D479" s="60">
        <v>-0.12381324917078018</v>
      </c>
      <c r="E479" s="60">
        <v>-0.11277815699577332</v>
      </c>
      <c r="F479" s="60">
        <f t="shared" si="16"/>
        <v>-0.18041375279426575</v>
      </c>
      <c r="G479" s="61">
        <f t="shared" si="17"/>
        <v>-0.16937866061925888</v>
      </c>
    </row>
    <row r="480" spans="2:7" ht="12.75">
      <c r="B480" s="59">
        <v>478</v>
      </c>
      <c r="C480" s="60">
        <v>0.6685532927513123</v>
      </c>
      <c r="D480" s="60">
        <v>0.3830629289150238</v>
      </c>
      <c r="E480" s="60">
        <v>0.45984601974487305</v>
      </c>
      <c r="F480" s="60">
        <f t="shared" si="16"/>
        <v>-0.28549036383628845</v>
      </c>
      <c r="G480" s="61">
        <f t="shared" si="17"/>
        <v>-0.2087072730064392</v>
      </c>
    </row>
    <row r="481" spans="2:7" ht="12.75">
      <c r="B481" s="59">
        <v>479</v>
      </c>
      <c r="C481" s="60">
        <v>0.2730768024921417</v>
      </c>
      <c r="D481" s="60">
        <v>0.047755878418684006</v>
      </c>
      <c r="E481" s="60">
        <v>0.037331026047468185</v>
      </c>
      <c r="F481" s="60">
        <f t="shared" si="16"/>
        <v>-0.22532092407345772</v>
      </c>
      <c r="G481" s="61">
        <f t="shared" si="17"/>
        <v>-0.23574577644467354</v>
      </c>
    </row>
    <row r="482" spans="2:7" ht="12.75">
      <c r="B482" s="59">
        <v>480</v>
      </c>
      <c r="C482" s="60">
        <v>0.3736967146396637</v>
      </c>
      <c r="D482" s="60">
        <v>0.13492651283740997</v>
      </c>
      <c r="E482" s="60">
        <v>0.1827833652496338</v>
      </c>
      <c r="F482" s="60">
        <f t="shared" si="16"/>
        <v>-0.23877020180225372</v>
      </c>
      <c r="G482" s="61">
        <f t="shared" si="17"/>
        <v>-0.1909133493900299</v>
      </c>
    </row>
    <row r="483" spans="2:7" ht="12.75">
      <c r="B483" s="59">
        <v>481</v>
      </c>
      <c r="C483" s="60">
        <v>0.34589439630508423</v>
      </c>
      <c r="D483" s="60">
        <v>0.19588711857795715</v>
      </c>
      <c r="E483" s="60">
        <v>0.25270479917526245</v>
      </c>
      <c r="F483" s="60">
        <f t="shared" si="16"/>
        <v>-0.15000727772712708</v>
      </c>
      <c r="G483" s="61">
        <f t="shared" si="17"/>
        <v>-0.09318959712982178</v>
      </c>
    </row>
    <row r="484" spans="2:7" ht="12.75">
      <c r="B484" s="59">
        <v>482</v>
      </c>
      <c r="C484" s="60">
        <v>0.3648456931114197</v>
      </c>
      <c r="D484" s="60">
        <v>0.2457992285490036</v>
      </c>
      <c r="E484" s="60">
        <v>0.22327426075935364</v>
      </c>
      <c r="F484" s="60">
        <f t="shared" si="16"/>
        <v>-0.11904646456241608</v>
      </c>
      <c r="G484" s="61">
        <f t="shared" si="17"/>
        <v>-0.14157143235206604</v>
      </c>
    </row>
    <row r="485" spans="2:7" ht="12.75">
      <c r="B485" s="59">
        <v>483</v>
      </c>
      <c r="C485" s="60">
        <v>0.10518677532672882</v>
      </c>
      <c r="D485" s="60">
        <v>0.13067403435707092</v>
      </c>
      <c r="E485" s="60">
        <v>-0.037535034120082855</v>
      </c>
      <c r="F485" s="60">
        <f t="shared" si="16"/>
        <v>0.025487259030342102</v>
      </c>
      <c r="G485" s="61">
        <f t="shared" si="17"/>
        <v>-0.14272180944681168</v>
      </c>
    </row>
    <row r="486" spans="2:7" ht="12.75">
      <c r="B486" s="59">
        <v>484</v>
      </c>
      <c r="C486" s="60">
        <v>0.07956725358963013</v>
      </c>
      <c r="D486" s="60">
        <v>-0.10981898754835129</v>
      </c>
      <c r="E486" s="60">
        <v>-0.044321611523628235</v>
      </c>
      <c r="F486" s="60">
        <f t="shared" si="16"/>
        <v>-0.18938624113798141</v>
      </c>
      <c r="G486" s="61">
        <f t="shared" si="17"/>
        <v>-0.12388886511325836</v>
      </c>
    </row>
    <row r="487" spans="2:7" ht="12.75">
      <c r="B487" s="59">
        <v>485</v>
      </c>
      <c r="C487" s="60">
        <v>0.45449313521385193</v>
      </c>
      <c r="D487" s="60">
        <v>0.17740437388420105</v>
      </c>
      <c r="E487" s="60">
        <v>0.22527946531772614</v>
      </c>
      <c r="F487" s="60">
        <f t="shared" si="16"/>
        <v>-0.2770887613296509</v>
      </c>
      <c r="G487" s="61">
        <f t="shared" si="17"/>
        <v>-0.2292136698961258</v>
      </c>
    </row>
    <row r="488" spans="2:7" ht="12.75">
      <c r="B488" s="59">
        <v>486</v>
      </c>
      <c r="C488" s="60">
        <v>0.6570031046867371</v>
      </c>
      <c r="D488" s="60">
        <v>0.4198194444179535</v>
      </c>
      <c r="E488" s="60">
        <v>0.48836877942085266</v>
      </c>
      <c r="F488" s="60">
        <f t="shared" si="16"/>
        <v>-0.23718366026878357</v>
      </c>
      <c r="G488" s="61">
        <f t="shared" si="17"/>
        <v>-0.1686343252658844</v>
      </c>
    </row>
    <row r="489" spans="2:7" ht="12.75">
      <c r="B489" s="59">
        <v>487</v>
      </c>
      <c r="C489" s="60">
        <v>0.3987058103084564</v>
      </c>
      <c r="D489" s="60">
        <v>0.10215851664543152</v>
      </c>
      <c r="E489" s="60">
        <v>0.07539626210927963</v>
      </c>
      <c r="F489" s="60">
        <f t="shared" si="16"/>
        <v>-0.2965472936630249</v>
      </c>
      <c r="G489" s="61">
        <f t="shared" si="17"/>
        <v>-0.3233095481991768</v>
      </c>
    </row>
    <row r="490" spans="2:7" ht="12.75">
      <c r="B490" s="59">
        <v>488</v>
      </c>
      <c r="C490" s="60">
        <v>0.22585606575012207</v>
      </c>
      <c r="D490" s="60">
        <v>0.24603216350078583</v>
      </c>
      <c r="E490" s="60">
        <v>0.2885282635688782</v>
      </c>
      <c r="F490" s="60">
        <f t="shared" si="16"/>
        <v>0.020176097750663757</v>
      </c>
      <c r="G490" s="61">
        <f t="shared" si="17"/>
        <v>0.0626721978187561</v>
      </c>
    </row>
    <row r="491" spans="2:7" ht="12.75">
      <c r="B491" s="59">
        <v>489</v>
      </c>
      <c r="C491" s="60">
        <v>0.2536001205444336</v>
      </c>
      <c r="D491" s="60">
        <v>0.010838602669537067</v>
      </c>
      <c r="E491" s="60">
        <v>0.02746620774269104</v>
      </c>
      <c r="F491" s="60">
        <f t="shared" si="16"/>
        <v>-0.24276151787489653</v>
      </c>
      <c r="G491" s="61">
        <f t="shared" si="17"/>
        <v>-0.22613391280174255</v>
      </c>
    </row>
    <row r="492" spans="2:7" ht="12.75">
      <c r="B492" s="59">
        <v>490</v>
      </c>
      <c r="C492" s="60">
        <v>0.10470689088106155</v>
      </c>
      <c r="D492" s="60">
        <v>0.09994929283857346</v>
      </c>
      <c r="E492" s="60">
        <v>0.08304271847009659</v>
      </c>
      <c r="F492" s="60">
        <f t="shared" si="16"/>
        <v>-0.004757598042488098</v>
      </c>
      <c r="G492" s="61">
        <f t="shared" si="17"/>
        <v>-0.021664172410964966</v>
      </c>
    </row>
    <row r="493" spans="2:7" ht="12.75">
      <c r="B493" s="59">
        <v>491</v>
      </c>
      <c r="C493" s="60">
        <v>0.22605322301387787</v>
      </c>
      <c r="D493" s="60">
        <v>0.21408750116825104</v>
      </c>
      <c r="E493" s="60">
        <v>0.192413330078125</v>
      </c>
      <c r="F493" s="60">
        <f t="shared" si="16"/>
        <v>-0.011965721845626831</v>
      </c>
      <c r="G493" s="61">
        <f t="shared" si="17"/>
        <v>-0.03363989293575287</v>
      </c>
    </row>
    <row r="494" spans="2:7" ht="12.75">
      <c r="B494" s="59">
        <v>492</v>
      </c>
      <c r="C494" s="60">
        <v>-0.003648886689916253</v>
      </c>
      <c r="D494" s="60">
        <v>-0.24785368144512177</v>
      </c>
      <c r="E494" s="60">
        <v>-0.14297661185264587</v>
      </c>
      <c r="F494" s="60">
        <f t="shared" si="16"/>
        <v>-0.2442047947552055</v>
      </c>
      <c r="G494" s="61">
        <f t="shared" si="17"/>
        <v>-0.13932772516272962</v>
      </c>
    </row>
    <row r="495" spans="2:7" ht="12.75">
      <c r="B495" s="59">
        <v>493</v>
      </c>
      <c r="C495" s="60">
        <v>0.11763276904821396</v>
      </c>
      <c r="D495" s="60">
        <v>0.2404014617204666</v>
      </c>
      <c r="E495" s="60">
        <v>0.2544211447238922</v>
      </c>
      <c r="F495" s="60">
        <f t="shared" si="16"/>
        <v>0.12276869267225266</v>
      </c>
      <c r="G495" s="61">
        <f t="shared" si="17"/>
        <v>0.13678837567567825</v>
      </c>
    </row>
    <row r="496" spans="2:7" ht="12.75">
      <c r="B496" s="59">
        <v>494</v>
      </c>
      <c r="C496" s="60">
        <v>-0.015053695999085903</v>
      </c>
      <c r="D496" s="60">
        <v>-0.03048570454120636</v>
      </c>
      <c r="E496" s="60">
        <v>-0.03877832368016243</v>
      </c>
      <c r="F496" s="60">
        <f t="shared" si="16"/>
        <v>-0.015432008542120457</v>
      </c>
      <c r="G496" s="61">
        <f t="shared" si="17"/>
        <v>-0.023724627681076527</v>
      </c>
    </row>
    <row r="497" spans="2:7" ht="12.75">
      <c r="B497" s="59">
        <v>495</v>
      </c>
      <c r="C497" s="60">
        <v>0.1997755467891693</v>
      </c>
      <c r="D497" s="60">
        <v>0.04725227132439613</v>
      </c>
      <c r="E497" s="60">
        <v>0.18009784817695618</v>
      </c>
      <c r="F497" s="60">
        <f t="shared" si="16"/>
        <v>-0.15252327546477318</v>
      </c>
      <c r="G497" s="61">
        <f t="shared" si="17"/>
        <v>-0.019677698612213135</v>
      </c>
    </row>
    <row r="498" spans="2:7" ht="12.75">
      <c r="B498" s="59">
        <v>496</v>
      </c>
      <c r="C498" s="60">
        <v>-0.05869903787970543</v>
      </c>
      <c r="D498" s="60">
        <v>0.07651031017303467</v>
      </c>
      <c r="E498" s="60">
        <v>0.1068229004740715</v>
      </c>
      <c r="F498" s="60">
        <f t="shared" si="16"/>
        <v>0.1352093480527401</v>
      </c>
      <c r="G498" s="61">
        <f t="shared" si="17"/>
        <v>0.16552193835377693</v>
      </c>
    </row>
    <row r="499" spans="2:7" ht="12.75">
      <c r="B499" s="59">
        <v>497</v>
      </c>
      <c r="C499" s="60">
        <v>0.1856568455696106</v>
      </c>
      <c r="D499" s="60">
        <v>0.10711737722158432</v>
      </c>
      <c r="E499" s="60">
        <v>0.33416733145713806</v>
      </c>
      <c r="F499" s="60">
        <f t="shared" si="16"/>
        <v>-0.07853946834802628</v>
      </c>
      <c r="G499" s="61">
        <f t="shared" si="17"/>
        <v>0.14851048588752747</v>
      </c>
    </row>
    <row r="500" spans="2:7" ht="12.75">
      <c r="B500" s="59">
        <v>498</v>
      </c>
      <c r="C500" s="60">
        <v>0.005297398194670677</v>
      </c>
      <c r="D500" s="60">
        <v>0.1847495287656784</v>
      </c>
      <c r="E500" s="60">
        <v>0.19790951907634735</v>
      </c>
      <c r="F500" s="60">
        <f t="shared" si="16"/>
        <v>0.17945213057100773</v>
      </c>
      <c r="G500" s="61">
        <f t="shared" si="17"/>
        <v>0.19261212088167667</v>
      </c>
    </row>
    <row r="501" spans="2:7" ht="12.75">
      <c r="B501" s="59">
        <v>499</v>
      </c>
      <c r="C501" s="60">
        <v>0.018808379769325256</v>
      </c>
      <c r="D501" s="60">
        <v>-0.049384310841560364</v>
      </c>
      <c r="E501" s="60">
        <v>-0.020608603954315186</v>
      </c>
      <c r="F501" s="60">
        <f t="shared" si="16"/>
        <v>-0.06819269061088562</v>
      </c>
      <c r="G501" s="61">
        <f t="shared" si="17"/>
        <v>-0.03941698372364044</v>
      </c>
    </row>
    <row r="502" spans="2:7" ht="12.75">
      <c r="B502" s="59">
        <v>500</v>
      </c>
      <c r="C502" s="60">
        <v>-0.046950165182352066</v>
      </c>
      <c r="D502" s="60">
        <v>-0.06252752244472504</v>
      </c>
      <c r="E502" s="60">
        <v>0.03135351091623306</v>
      </c>
      <c r="F502" s="60">
        <f t="shared" si="16"/>
        <v>-0.01557735726237297</v>
      </c>
      <c r="G502" s="61">
        <f t="shared" si="17"/>
        <v>0.07830367609858513</v>
      </c>
    </row>
    <row r="503" spans="2:7" ht="12.75">
      <c r="B503" s="59">
        <v>501</v>
      </c>
      <c r="C503" s="60">
        <v>0.14995025098323822</v>
      </c>
      <c r="D503" s="60">
        <v>-0.05931850150227547</v>
      </c>
      <c r="E503" s="60">
        <v>-0.02303980104625225</v>
      </c>
      <c r="F503" s="60">
        <f t="shared" si="16"/>
        <v>-0.2092687524855137</v>
      </c>
      <c r="G503" s="61">
        <f t="shared" si="17"/>
        <v>-0.17299005202949047</v>
      </c>
    </row>
    <row r="504" spans="2:7" ht="12.75">
      <c r="B504" s="59">
        <v>502</v>
      </c>
      <c r="C504" s="60">
        <v>-0.23839278519153595</v>
      </c>
      <c r="D504" s="60">
        <v>0.12794141471385956</v>
      </c>
      <c r="E504" s="60">
        <v>0.14233599603176117</v>
      </c>
      <c r="F504" s="60">
        <f>D504-C504</f>
        <v>0.3663341999053955</v>
      </c>
      <c r="G504" s="61">
        <f>E504-C504</f>
        <v>0.3807287812232971</v>
      </c>
    </row>
    <row r="505" spans="2:7" ht="12.75">
      <c r="B505" s="59">
        <v>503</v>
      </c>
      <c r="C505" s="60">
        <v>0.25163987278938293</v>
      </c>
      <c r="D505" s="60">
        <v>-0.013680826872587204</v>
      </c>
      <c r="E505" s="60">
        <v>-0.006103309337049723</v>
      </c>
      <c r="F505" s="60">
        <f>D505-C505</f>
        <v>-0.26532069966197014</v>
      </c>
      <c r="G505" s="61">
        <f>E505-C505</f>
        <v>-0.25774318212643266</v>
      </c>
    </row>
    <row r="506" spans="2:7" ht="12.75">
      <c r="B506" s="59">
        <v>504</v>
      </c>
      <c r="C506" s="60">
        <v>0.07193402945995331</v>
      </c>
      <c r="D506" s="60">
        <v>-0.3134540915489197</v>
      </c>
      <c r="E506" s="60">
        <v>-0.3813541531562805</v>
      </c>
      <c r="F506" s="60">
        <f>D506-C506</f>
        <v>-0.385388121008873</v>
      </c>
      <c r="G506" s="61">
        <f>E506-C506</f>
        <v>-0.4532881826162338</v>
      </c>
    </row>
    <row r="507" spans="2:7" ht="12.75">
      <c r="B507" s="59">
        <v>505</v>
      </c>
      <c r="C507" s="60">
        <v>-0.041947443038225174</v>
      </c>
      <c r="D507" s="60">
        <v>-0.005392182618379593</v>
      </c>
      <c r="E507" s="60">
        <v>-0.08615325391292572</v>
      </c>
      <c r="F507" s="60">
        <f t="shared" si="16"/>
        <v>0.03655526041984558</v>
      </c>
      <c r="G507" s="61">
        <f t="shared" si="17"/>
        <v>-0.044205810874700546</v>
      </c>
    </row>
    <row r="508" spans="2:7" ht="12.75">
      <c r="B508" s="59">
        <v>506</v>
      </c>
      <c r="C508" s="60">
        <v>0.2281588613986969</v>
      </c>
      <c r="D508" s="60">
        <v>0.08471471816301346</v>
      </c>
      <c r="E508" s="60">
        <v>0.03470008820295334</v>
      </c>
      <c r="F508" s="60">
        <f t="shared" si="16"/>
        <v>-0.14344414323568344</v>
      </c>
      <c r="G508" s="61">
        <f t="shared" si="17"/>
        <v>-0.19345877319574356</v>
      </c>
    </row>
    <row r="509" spans="2:7" ht="12.75">
      <c r="B509" s="59">
        <v>507</v>
      </c>
      <c r="C509" s="60">
        <v>-0.01357205305248499</v>
      </c>
      <c r="D509" s="60">
        <v>0.08576317131519318</v>
      </c>
      <c r="E509" s="60">
        <v>0.12160979956388474</v>
      </c>
      <c r="F509" s="60">
        <f t="shared" si="16"/>
        <v>0.09933522436767817</v>
      </c>
      <c r="G509" s="61">
        <f t="shared" si="17"/>
        <v>0.13518185261636972</v>
      </c>
    </row>
    <row r="510" spans="2:7" ht="12.75">
      <c r="B510" s="59">
        <v>508</v>
      </c>
      <c r="C510" s="60">
        <v>0.3290177583694458</v>
      </c>
      <c r="D510" s="60">
        <v>0.06943585723638535</v>
      </c>
      <c r="E510" s="60">
        <v>0.13254480063915253</v>
      </c>
      <c r="F510" s="60">
        <f t="shared" si="16"/>
        <v>-0.25958190113306046</v>
      </c>
      <c r="G510" s="61">
        <f t="shared" si="17"/>
        <v>-0.19647295773029327</v>
      </c>
    </row>
    <row r="511" spans="2:7" ht="12.75">
      <c r="B511" s="59">
        <v>509</v>
      </c>
      <c r="C511" s="60">
        <v>-0.07562273740768433</v>
      </c>
      <c r="D511" s="60">
        <v>0.14522191882133484</v>
      </c>
      <c r="E511" s="60">
        <v>0.024072306230664253</v>
      </c>
      <c r="F511" s="60">
        <f t="shared" si="16"/>
        <v>0.22084465622901917</v>
      </c>
      <c r="G511" s="61">
        <f t="shared" si="17"/>
        <v>0.09969504363834858</v>
      </c>
    </row>
    <row r="512" spans="2:7" ht="12.75">
      <c r="B512" s="59">
        <v>510</v>
      </c>
      <c r="C512" s="60">
        <v>-0.029510924592614174</v>
      </c>
      <c r="D512" s="60">
        <v>-0.038551170378923416</v>
      </c>
      <c r="E512" s="60">
        <v>-0.026307743042707443</v>
      </c>
      <c r="F512" s="60">
        <f t="shared" si="16"/>
        <v>-0.009040245786309242</v>
      </c>
      <c r="G512" s="61">
        <f t="shared" si="17"/>
        <v>0.0032031815499067307</v>
      </c>
    </row>
    <row r="513" spans="2:7" ht="12.75">
      <c r="B513" s="59">
        <v>511</v>
      </c>
      <c r="C513" s="60">
        <v>0.14585629105567932</v>
      </c>
      <c r="D513" s="60">
        <v>0.1731680929660797</v>
      </c>
      <c r="E513" s="60">
        <v>0.21448765695095062</v>
      </c>
      <c r="F513" s="60">
        <f t="shared" si="16"/>
        <v>0.02731180191040039</v>
      </c>
      <c r="G513" s="61">
        <f t="shared" si="17"/>
        <v>0.0686313658952713</v>
      </c>
    </row>
    <row r="514" spans="2:7" ht="12.75">
      <c r="B514" s="59">
        <v>512</v>
      </c>
      <c r="C514" s="60">
        <v>0.061504483222961426</v>
      </c>
      <c r="D514" s="60">
        <v>-0.012815972790122032</v>
      </c>
      <c r="E514" s="60">
        <v>-0.005451938137412071</v>
      </c>
      <c r="F514" s="60">
        <f t="shared" si="16"/>
        <v>-0.07432045601308346</v>
      </c>
      <c r="G514" s="61">
        <f t="shared" si="17"/>
        <v>-0.0669564213603735</v>
      </c>
    </row>
    <row r="515" spans="2:7" ht="12.75">
      <c r="B515" s="59">
        <v>513</v>
      </c>
      <c r="C515" s="60">
        <v>0.282606303691864</v>
      </c>
      <c r="D515" s="60">
        <v>0.3268917202949524</v>
      </c>
      <c r="E515" s="60">
        <v>0.4135415554046631</v>
      </c>
      <c r="F515" s="60">
        <f t="shared" si="16"/>
        <v>0.04428541660308838</v>
      </c>
      <c r="G515" s="61">
        <f t="shared" si="17"/>
        <v>0.13093525171279907</v>
      </c>
    </row>
    <row r="516" spans="2:7" ht="12.75">
      <c r="B516" s="59">
        <v>514</v>
      </c>
      <c r="C516" s="60">
        <v>0.4513920843601227</v>
      </c>
      <c r="D516" s="60">
        <v>0.36289334297180176</v>
      </c>
      <c r="E516" s="60">
        <v>0.45718857645988464</v>
      </c>
      <c r="F516" s="60">
        <f t="shared" si="16"/>
        <v>-0.08849874138832092</v>
      </c>
      <c r="G516" s="61">
        <f t="shared" si="17"/>
        <v>0.005796492099761963</v>
      </c>
    </row>
    <row r="517" spans="2:7" ht="12.75">
      <c r="B517" s="59">
        <v>515</v>
      </c>
      <c r="C517" s="60">
        <v>0.38565629720687866</v>
      </c>
      <c r="D517" s="60">
        <v>0.06236473098397255</v>
      </c>
      <c r="E517" s="60">
        <v>-0.022206097841262817</v>
      </c>
      <c r="F517" s="60">
        <f t="shared" si="16"/>
        <v>-0.3232915662229061</v>
      </c>
      <c r="G517" s="61">
        <f t="shared" si="17"/>
        <v>-0.4078623950481415</v>
      </c>
    </row>
    <row r="518" spans="2:7" ht="12.75">
      <c r="B518" s="59">
        <v>516</v>
      </c>
      <c r="C518" s="60">
        <v>-0.11325668543577194</v>
      </c>
      <c r="D518" s="60">
        <v>-0.010189511813223362</v>
      </c>
      <c r="E518" s="60">
        <v>0.02635866403579712</v>
      </c>
      <c r="F518" s="60">
        <f t="shared" si="16"/>
        <v>0.10306717362254858</v>
      </c>
      <c r="G518" s="61">
        <f t="shared" si="17"/>
        <v>0.13961534947156906</v>
      </c>
    </row>
    <row r="519" spans="2:7" ht="12.75">
      <c r="B519" s="59">
        <v>517</v>
      </c>
      <c r="C519" s="60">
        <v>-0.054295074194669724</v>
      </c>
      <c r="D519" s="60">
        <v>0.027430253103375435</v>
      </c>
      <c r="E519" s="60">
        <v>0.0545174665749073</v>
      </c>
      <c r="F519" s="60">
        <f t="shared" si="16"/>
        <v>0.08172532729804516</v>
      </c>
      <c r="G519" s="61">
        <f t="shared" si="17"/>
        <v>0.10881254076957703</v>
      </c>
    </row>
    <row r="520" spans="2:7" ht="12.75">
      <c r="B520" s="59">
        <v>518</v>
      </c>
      <c r="C520" s="60">
        <v>0.19363108277320862</v>
      </c>
      <c r="D520" s="60">
        <v>-0.282755047082901</v>
      </c>
      <c r="E520" s="60">
        <v>-0.3613511323928833</v>
      </c>
      <c r="F520" s="60">
        <f t="shared" si="16"/>
        <v>-0.4763861298561096</v>
      </c>
      <c r="G520" s="61">
        <f t="shared" si="17"/>
        <v>-0.5549822151660919</v>
      </c>
    </row>
    <row r="521" spans="2:7" ht="12.75">
      <c r="B521" s="59">
        <v>519</v>
      </c>
      <c r="C521" s="60">
        <v>0.40293341875076294</v>
      </c>
      <c r="D521" s="60">
        <v>0.12067954987287521</v>
      </c>
      <c r="E521" s="60">
        <v>0.03722734376788139</v>
      </c>
      <c r="F521" s="60">
        <f t="shared" si="16"/>
        <v>-0.2822538688778877</v>
      </c>
      <c r="G521" s="61">
        <f t="shared" si="17"/>
        <v>-0.36570607498288155</v>
      </c>
    </row>
    <row r="522" spans="2:7" ht="12.75">
      <c r="B522" s="59">
        <v>520</v>
      </c>
      <c r="C522" s="60">
        <v>-0.017651351168751717</v>
      </c>
      <c r="D522" s="60">
        <v>-0.27049124240875244</v>
      </c>
      <c r="E522" s="60">
        <v>-0.24987457692623138</v>
      </c>
      <c r="F522" s="60">
        <f t="shared" si="16"/>
        <v>-0.2528398912400007</v>
      </c>
      <c r="G522" s="61">
        <f t="shared" si="17"/>
        <v>-0.23222322575747967</v>
      </c>
    </row>
    <row r="523" spans="2:7" ht="12.75">
      <c r="B523" s="59">
        <v>521</v>
      </c>
      <c r="C523" s="60">
        <v>-0.006273866165429354</v>
      </c>
      <c r="D523" s="60">
        <v>0.0055234599858522415</v>
      </c>
      <c r="E523" s="60">
        <v>0.031223159283399582</v>
      </c>
      <c r="F523" s="60">
        <f t="shared" si="16"/>
        <v>0.011797326151281595</v>
      </c>
      <c r="G523" s="61">
        <f t="shared" si="17"/>
        <v>0.037497025448828936</v>
      </c>
    </row>
    <row r="524" spans="2:7" ht="12.75">
      <c r="B524" s="59">
        <v>522</v>
      </c>
      <c r="C524" s="60">
        <v>0.1446005403995514</v>
      </c>
      <c r="D524" s="60">
        <v>0.10541017353534698</v>
      </c>
      <c r="E524" s="60">
        <v>0.050658077001571655</v>
      </c>
      <c r="F524" s="60">
        <f t="shared" si="16"/>
        <v>-0.03919036686420441</v>
      </c>
      <c r="G524" s="61">
        <f t="shared" si="17"/>
        <v>-0.09394246339797974</v>
      </c>
    </row>
    <row r="525" spans="2:7" ht="12.75">
      <c r="B525" s="59">
        <v>523</v>
      </c>
      <c r="C525" s="60">
        <v>0.0902806892991066</v>
      </c>
      <c r="D525" s="60">
        <v>-0.09714457392692566</v>
      </c>
      <c r="E525" s="60">
        <v>-0.17430058121681213</v>
      </c>
      <c r="F525" s="60">
        <f t="shared" si="16"/>
        <v>-0.18742526322603226</v>
      </c>
      <c r="G525" s="61">
        <f t="shared" si="17"/>
        <v>-0.26458127051591873</v>
      </c>
    </row>
    <row r="526" spans="2:7" ht="12.75">
      <c r="B526" s="59">
        <v>524</v>
      </c>
      <c r="C526" s="60">
        <v>0.05716126412153244</v>
      </c>
      <c r="D526" s="60">
        <v>0.09563421458005905</v>
      </c>
      <c r="E526" s="60">
        <v>0.06707984954118729</v>
      </c>
      <c r="F526" s="60">
        <f t="shared" si="16"/>
        <v>0.03847295045852661</v>
      </c>
      <c r="G526" s="61">
        <f t="shared" si="17"/>
        <v>0.009918585419654846</v>
      </c>
    </row>
    <row r="527" spans="2:7" ht="12.75">
      <c r="B527" s="59">
        <v>525</v>
      </c>
      <c r="C527" s="60">
        <v>0.3143572211265564</v>
      </c>
      <c r="D527" s="60">
        <v>0.14830036461353302</v>
      </c>
      <c r="E527" s="60">
        <v>0.12628211081027985</v>
      </c>
      <c r="F527" s="60">
        <f t="shared" si="16"/>
        <v>-0.16605685651302338</v>
      </c>
      <c r="G527" s="61">
        <f t="shared" si="17"/>
        <v>-0.18807511031627655</v>
      </c>
    </row>
    <row r="528" spans="2:7" ht="12.75">
      <c r="B528" s="59">
        <v>526</v>
      </c>
      <c r="C528" s="60">
        <v>0.4943665862083435</v>
      </c>
      <c r="D528" s="60">
        <v>0.08861972391605377</v>
      </c>
      <c r="E528" s="60">
        <v>0.04389314725995064</v>
      </c>
      <c r="F528" s="60">
        <f t="shared" si="16"/>
        <v>-0.40574686229228973</v>
      </c>
      <c r="G528" s="61">
        <f t="shared" si="17"/>
        <v>-0.45047343894839287</v>
      </c>
    </row>
    <row r="529" spans="2:7" ht="12.75">
      <c r="B529" s="59">
        <v>527</v>
      </c>
      <c r="C529" s="60">
        <v>-0.08871497213840485</v>
      </c>
      <c r="D529" s="60">
        <v>-0.17655974626541138</v>
      </c>
      <c r="E529" s="60">
        <v>-0.21256422996520996</v>
      </c>
      <c r="F529" s="60">
        <f aca="true" t="shared" si="18" ref="F529:F592">D529-C529</f>
        <v>-0.08784477412700653</v>
      </c>
      <c r="G529" s="61">
        <f aca="true" t="shared" si="19" ref="G529:G592">E529-C529</f>
        <v>-0.12384925782680511</v>
      </c>
    </row>
    <row r="530" spans="2:7" ht="12.75">
      <c r="B530" s="59">
        <v>528</v>
      </c>
      <c r="C530" s="60">
        <v>0.2330266833305359</v>
      </c>
      <c r="D530" s="60">
        <v>0.12527306377887726</v>
      </c>
      <c r="E530" s="60">
        <v>0.14910419285297394</v>
      </c>
      <c r="F530" s="60">
        <f t="shared" si="18"/>
        <v>-0.10775361955165863</v>
      </c>
      <c r="G530" s="61">
        <f t="shared" si="19"/>
        <v>-0.08392249047756195</v>
      </c>
    </row>
    <row r="531" spans="2:7" ht="12.75">
      <c r="B531" s="59">
        <v>529</v>
      </c>
      <c r="C531" s="60">
        <v>0.18323053419589996</v>
      </c>
      <c r="D531" s="60">
        <v>0.06339362263679504</v>
      </c>
      <c r="E531" s="60">
        <v>0.07264935225248337</v>
      </c>
      <c r="F531" s="60">
        <f t="shared" si="18"/>
        <v>-0.11983691155910492</v>
      </c>
      <c r="G531" s="61">
        <f t="shared" si="19"/>
        <v>-0.1105811819434166</v>
      </c>
    </row>
    <row r="532" spans="2:7" ht="12.75">
      <c r="B532" s="59">
        <v>530</v>
      </c>
      <c r="C532" s="60">
        <v>0.2982715964317322</v>
      </c>
      <c r="D532" s="60">
        <v>-0.023073002696037292</v>
      </c>
      <c r="E532" s="60">
        <v>-0.06298895925283432</v>
      </c>
      <c r="F532" s="60">
        <f t="shared" si="18"/>
        <v>-0.32134459912776947</v>
      </c>
      <c r="G532" s="61">
        <f t="shared" si="19"/>
        <v>-0.3612605556845665</v>
      </c>
    </row>
    <row r="533" spans="2:7" ht="12.75">
      <c r="B533" s="59">
        <v>531</v>
      </c>
      <c r="C533" s="60">
        <v>-0.029986131936311722</v>
      </c>
      <c r="D533" s="60">
        <v>0.018596583977341652</v>
      </c>
      <c r="E533" s="60">
        <v>0.04000972956418991</v>
      </c>
      <c r="F533" s="60">
        <f t="shared" si="18"/>
        <v>0.048582715913653374</v>
      </c>
      <c r="G533" s="61">
        <f t="shared" si="19"/>
        <v>0.06999586150050163</v>
      </c>
    </row>
    <row r="534" spans="2:7" ht="12.75">
      <c r="B534" s="59">
        <v>532</v>
      </c>
      <c r="C534" s="60">
        <v>0.13243302702903748</v>
      </c>
      <c r="D534" s="60">
        <v>0.12293428927659988</v>
      </c>
      <c r="E534" s="60">
        <v>0.10194748640060425</v>
      </c>
      <c r="F534" s="60">
        <f t="shared" si="18"/>
        <v>-0.009498737752437592</v>
      </c>
      <c r="G534" s="61">
        <f t="shared" si="19"/>
        <v>-0.030485540628433228</v>
      </c>
    </row>
    <row r="535" spans="2:7" ht="12.75">
      <c r="B535" s="59">
        <v>533</v>
      </c>
      <c r="C535" s="60">
        <v>0.012399177998304367</v>
      </c>
      <c r="D535" s="60">
        <v>-0.26939117908477783</v>
      </c>
      <c r="E535" s="60">
        <v>-0.19783622026443481</v>
      </c>
      <c r="F535" s="60">
        <f t="shared" si="18"/>
        <v>-0.2817903570830822</v>
      </c>
      <c r="G535" s="61">
        <f t="shared" si="19"/>
        <v>-0.21023539826273918</v>
      </c>
    </row>
    <row r="536" spans="2:7" ht="12.75">
      <c r="B536" s="59">
        <v>534</v>
      </c>
      <c r="C536" s="60">
        <v>0.08846477419137955</v>
      </c>
      <c r="D536" s="60">
        <v>-0.23280195891857147</v>
      </c>
      <c r="E536" s="60">
        <v>-0.11314322054386139</v>
      </c>
      <c r="F536" s="60">
        <f t="shared" si="18"/>
        <v>-0.321266733109951</v>
      </c>
      <c r="G536" s="61">
        <f t="shared" si="19"/>
        <v>-0.20160799473524094</v>
      </c>
    </row>
    <row r="537" spans="2:7" ht="12.75">
      <c r="B537" s="59">
        <v>535</v>
      </c>
      <c r="C537" s="60">
        <v>0.003552208887413144</v>
      </c>
      <c r="D537" s="60">
        <v>-0.2962837219238281</v>
      </c>
      <c r="E537" s="60">
        <v>-0.28111469745635986</v>
      </c>
      <c r="F537" s="60">
        <f t="shared" si="18"/>
        <v>-0.29983593081124127</v>
      </c>
      <c r="G537" s="61">
        <f t="shared" si="19"/>
        <v>-0.284666906343773</v>
      </c>
    </row>
    <row r="538" spans="2:7" ht="12.75">
      <c r="B538" s="59">
        <v>536</v>
      </c>
      <c r="C538" s="60">
        <v>0.1998555064201355</v>
      </c>
      <c r="D538" s="60">
        <v>0.0147758349776268</v>
      </c>
      <c r="E538" s="60">
        <v>-0.09014540165662766</v>
      </c>
      <c r="F538" s="60">
        <f t="shared" si="18"/>
        <v>-0.1850796714425087</v>
      </c>
      <c r="G538" s="61">
        <f t="shared" si="19"/>
        <v>-0.29000090807676315</v>
      </c>
    </row>
    <row r="539" spans="2:7" ht="12.75">
      <c r="B539" s="59">
        <v>537</v>
      </c>
      <c r="C539" s="60">
        <v>0.09817797690629959</v>
      </c>
      <c r="D539" s="60">
        <v>-0.00841109361499548</v>
      </c>
      <c r="E539" s="60">
        <v>-0.0755826085805893</v>
      </c>
      <c r="F539" s="60">
        <f t="shared" si="18"/>
        <v>-0.10658907052129507</v>
      </c>
      <c r="G539" s="61">
        <f t="shared" si="19"/>
        <v>-0.17376058548688889</v>
      </c>
    </row>
    <row r="540" spans="2:7" ht="12.75">
      <c r="B540" s="59">
        <v>538</v>
      </c>
      <c r="C540" s="60">
        <v>-0.13203664124011993</v>
      </c>
      <c r="D540" s="60">
        <v>0.12491124868392944</v>
      </c>
      <c r="E540" s="60">
        <v>0.13366566598415375</v>
      </c>
      <c r="F540" s="60">
        <f t="shared" si="18"/>
        <v>0.2569478899240494</v>
      </c>
      <c r="G540" s="61">
        <f t="shared" si="19"/>
        <v>0.2657023072242737</v>
      </c>
    </row>
    <row r="541" spans="2:7" ht="12.75">
      <c r="B541" s="59">
        <v>539</v>
      </c>
      <c r="C541" s="60">
        <v>-0.00886426493525505</v>
      </c>
      <c r="D541" s="60">
        <v>-0.03463955968618393</v>
      </c>
      <c r="E541" s="60">
        <v>-0.0039870645850896835</v>
      </c>
      <c r="F541" s="60">
        <f t="shared" si="18"/>
        <v>-0.02577529475092888</v>
      </c>
      <c r="G541" s="61">
        <f t="shared" si="19"/>
        <v>0.004877200350165367</v>
      </c>
    </row>
    <row r="542" spans="2:7" ht="12.75">
      <c r="B542" s="59">
        <v>540</v>
      </c>
      <c r="C542" s="60">
        <v>0.1478642076253891</v>
      </c>
      <c r="D542" s="60">
        <v>0.030974173918366432</v>
      </c>
      <c r="E542" s="60">
        <v>-0.03147083520889282</v>
      </c>
      <c r="F542" s="60">
        <f t="shared" si="18"/>
        <v>-0.11689003370702267</v>
      </c>
      <c r="G542" s="61">
        <f t="shared" si="19"/>
        <v>-0.17933504283428192</v>
      </c>
    </row>
    <row r="543" spans="2:7" ht="12.75">
      <c r="B543" s="59">
        <v>541</v>
      </c>
      <c r="C543" s="60">
        <v>-0.03237979859113693</v>
      </c>
      <c r="D543" s="60">
        <v>-0.09788613021373749</v>
      </c>
      <c r="E543" s="60">
        <v>-0.13543079793453217</v>
      </c>
      <c r="F543" s="60">
        <f t="shared" si="18"/>
        <v>-0.06550633162260056</v>
      </c>
      <c r="G543" s="61">
        <f t="shared" si="19"/>
        <v>-0.10305099934339523</v>
      </c>
    </row>
    <row r="544" spans="2:7" ht="12.75">
      <c r="B544" s="59">
        <v>542</v>
      </c>
      <c r="C544" s="60">
        <v>0.5547683835029602</v>
      </c>
      <c r="D544" s="60">
        <v>0.24754886329174042</v>
      </c>
      <c r="E544" s="60">
        <v>0.22294704616069794</v>
      </c>
      <c r="F544" s="60">
        <f t="shared" si="18"/>
        <v>-0.3072195202112198</v>
      </c>
      <c r="G544" s="61">
        <f t="shared" si="19"/>
        <v>-0.33182133734226227</v>
      </c>
    </row>
    <row r="545" spans="2:7" ht="12.75">
      <c r="B545" s="59">
        <v>543</v>
      </c>
      <c r="C545" s="60">
        <v>0.06888332217931747</v>
      </c>
      <c r="D545" s="60">
        <v>-0.10453753173351288</v>
      </c>
      <c r="E545" s="60">
        <v>-0.15968777239322662</v>
      </c>
      <c r="F545" s="60">
        <f t="shared" si="18"/>
        <v>-0.17342085391283035</v>
      </c>
      <c r="G545" s="61">
        <f t="shared" si="19"/>
        <v>-0.2285710945725441</v>
      </c>
    </row>
    <row r="546" spans="2:7" ht="12.75">
      <c r="B546" s="59">
        <v>544</v>
      </c>
      <c r="C546" s="60">
        <v>0.3057571053504944</v>
      </c>
      <c r="D546" s="60">
        <v>-0.16973713040351868</v>
      </c>
      <c r="E546" s="60">
        <v>-0.10739298909902573</v>
      </c>
      <c r="F546" s="60">
        <f t="shared" si="18"/>
        <v>-0.47549423575401306</v>
      </c>
      <c r="G546" s="61">
        <f t="shared" si="19"/>
        <v>-0.4131500944495201</v>
      </c>
    </row>
    <row r="547" spans="2:7" ht="12.75">
      <c r="B547" s="59">
        <v>545</v>
      </c>
      <c r="C547" s="60">
        <v>0.20796208083629608</v>
      </c>
      <c r="D547" s="60">
        <v>0.13179121911525726</v>
      </c>
      <c r="E547" s="60">
        <v>0.1623314768075943</v>
      </c>
      <c r="F547" s="60">
        <f t="shared" si="18"/>
        <v>-0.07617086172103882</v>
      </c>
      <c r="G547" s="61">
        <f t="shared" si="19"/>
        <v>-0.04563060402870178</v>
      </c>
    </row>
    <row r="548" spans="2:7" ht="12.75">
      <c r="B548" s="59">
        <v>546</v>
      </c>
      <c r="C548" s="60">
        <v>0.2153271585702896</v>
      </c>
      <c r="D548" s="60">
        <v>0.08690940588712692</v>
      </c>
      <c r="E548" s="60">
        <v>0.11458250135183334</v>
      </c>
      <c r="F548" s="60">
        <f t="shared" si="18"/>
        <v>-0.1284177526831627</v>
      </c>
      <c r="G548" s="61">
        <f t="shared" si="19"/>
        <v>-0.10074465721845627</v>
      </c>
    </row>
    <row r="549" spans="2:7" ht="12.75">
      <c r="B549" s="59">
        <v>547</v>
      </c>
      <c r="C549" s="60">
        <v>0.017966600134968758</v>
      </c>
      <c r="D549" s="60">
        <v>-0.08301310986280441</v>
      </c>
      <c r="E549" s="60">
        <v>-0.05072466656565666</v>
      </c>
      <c r="F549" s="60">
        <f t="shared" si="18"/>
        <v>-0.10097970999777317</v>
      </c>
      <c r="G549" s="61">
        <f t="shared" si="19"/>
        <v>-0.06869126670062542</v>
      </c>
    </row>
    <row r="550" spans="2:7" ht="12.75">
      <c r="B550" s="59">
        <v>548</v>
      </c>
      <c r="C550" s="60">
        <v>0.12827101349830627</v>
      </c>
      <c r="D550" s="60">
        <v>-0.1349538266658783</v>
      </c>
      <c r="E550" s="60">
        <v>-0.10815883427858353</v>
      </c>
      <c r="F550" s="60">
        <f t="shared" si="18"/>
        <v>-0.26322484016418457</v>
      </c>
      <c r="G550" s="61">
        <f t="shared" si="19"/>
        <v>-0.2364298477768898</v>
      </c>
    </row>
    <row r="551" spans="2:7" ht="12.75">
      <c r="B551" s="59">
        <v>549</v>
      </c>
      <c r="C551" s="60">
        <v>0.5984122157096863</v>
      </c>
      <c r="D551" s="60">
        <v>0.3376142382621765</v>
      </c>
      <c r="E551" s="60">
        <v>0.3763713836669922</v>
      </c>
      <c r="F551" s="60">
        <f t="shared" si="18"/>
        <v>-0.26079797744750977</v>
      </c>
      <c r="G551" s="61">
        <f t="shared" si="19"/>
        <v>-0.2220408320426941</v>
      </c>
    </row>
    <row r="552" spans="2:7" ht="12.75">
      <c r="B552" s="59">
        <v>550</v>
      </c>
      <c r="C552" s="60">
        <v>0.5381230115890503</v>
      </c>
      <c r="D552" s="60">
        <v>0.40142253041267395</v>
      </c>
      <c r="E552" s="60">
        <v>0.4060558080673218</v>
      </c>
      <c r="F552" s="60">
        <f t="shared" si="18"/>
        <v>-0.13670048117637634</v>
      </c>
      <c r="G552" s="61">
        <f t="shared" si="19"/>
        <v>-0.13206720352172852</v>
      </c>
    </row>
    <row r="553" spans="2:7" ht="12.75">
      <c r="B553" s="59">
        <v>551</v>
      </c>
      <c r="C553" s="60">
        <v>0.8859793543815613</v>
      </c>
      <c r="D553" s="60">
        <v>0.4538808763027191</v>
      </c>
      <c r="E553" s="60">
        <v>0.5459641218185425</v>
      </c>
      <c r="F553" s="60">
        <f t="shared" si="18"/>
        <v>-0.43209847807884216</v>
      </c>
      <c r="G553" s="61">
        <f t="shared" si="19"/>
        <v>-0.3400152325630188</v>
      </c>
    </row>
    <row r="554" spans="2:7" ht="12.75">
      <c r="B554" s="59">
        <v>552</v>
      </c>
      <c r="C554" s="60">
        <v>0.21695145964622498</v>
      </c>
      <c r="D554" s="60">
        <v>-0.04373551532626152</v>
      </c>
      <c r="E554" s="60">
        <v>0.002698579104617238</v>
      </c>
      <c r="F554" s="60">
        <f t="shared" si="18"/>
        <v>-0.2606869749724865</v>
      </c>
      <c r="G554" s="61">
        <f t="shared" si="19"/>
        <v>-0.21425288054160774</v>
      </c>
    </row>
    <row r="555" spans="2:7" ht="12.75">
      <c r="B555" s="59">
        <v>553</v>
      </c>
      <c r="C555" s="60">
        <v>0.2963080406188965</v>
      </c>
      <c r="D555" s="60">
        <v>0.08216340839862823</v>
      </c>
      <c r="E555" s="60">
        <v>-0.0472160205245018</v>
      </c>
      <c r="F555" s="60">
        <f t="shared" si="18"/>
        <v>-0.21414463222026825</v>
      </c>
      <c r="G555" s="61">
        <f t="shared" si="19"/>
        <v>-0.3435240611433983</v>
      </c>
    </row>
    <row r="556" spans="2:7" ht="12.75">
      <c r="B556" s="59">
        <v>554</v>
      </c>
      <c r="C556" s="60">
        <v>-0.016338227316737175</v>
      </c>
      <c r="D556" s="60">
        <v>-0.32928532361984253</v>
      </c>
      <c r="E556" s="60">
        <v>-0.22365783154964447</v>
      </c>
      <c r="F556" s="60">
        <f t="shared" si="18"/>
        <v>-0.31294709630310535</v>
      </c>
      <c r="G556" s="61">
        <f t="shared" si="19"/>
        <v>-0.2073196042329073</v>
      </c>
    </row>
    <row r="557" spans="2:7" ht="12.75">
      <c r="B557" s="59">
        <v>555</v>
      </c>
      <c r="C557" s="60">
        <v>0.08475600183010101</v>
      </c>
      <c r="D557" s="60">
        <v>-0.003993464168161154</v>
      </c>
      <c r="E557" s="60">
        <v>0.06934498995542526</v>
      </c>
      <c r="F557" s="60">
        <f t="shared" si="18"/>
        <v>-0.08874946599826217</v>
      </c>
      <c r="G557" s="61">
        <f t="shared" si="19"/>
        <v>-0.01541101187467575</v>
      </c>
    </row>
    <row r="558" spans="2:7" ht="12.75">
      <c r="B558" s="59">
        <v>556</v>
      </c>
      <c r="C558" s="60">
        <v>0.2260986864566803</v>
      </c>
      <c r="D558" s="60">
        <v>0.19991092383861542</v>
      </c>
      <c r="E558" s="60">
        <v>0.1662406474351883</v>
      </c>
      <c r="F558" s="60">
        <f t="shared" si="18"/>
        <v>-0.02618776261806488</v>
      </c>
      <c r="G558" s="61">
        <f t="shared" si="19"/>
        <v>-0.059858039021492004</v>
      </c>
    </row>
    <row r="559" spans="2:7" ht="12.75">
      <c r="B559" s="59">
        <v>557</v>
      </c>
      <c r="C559" s="60">
        <v>0.026559073477983475</v>
      </c>
      <c r="D559" s="60">
        <v>0.14829961955547333</v>
      </c>
      <c r="E559" s="60">
        <v>0.2129441797733307</v>
      </c>
      <c r="F559" s="60">
        <f t="shared" si="18"/>
        <v>0.12174054607748985</v>
      </c>
      <c r="G559" s="61">
        <f t="shared" si="19"/>
        <v>0.1863851062953472</v>
      </c>
    </row>
    <row r="560" spans="2:7" ht="12.75">
      <c r="B560" s="59">
        <v>558</v>
      </c>
      <c r="C560" s="60">
        <v>-0.11020181328058243</v>
      </c>
      <c r="D560" s="60">
        <v>0.1402800977230072</v>
      </c>
      <c r="E560" s="60">
        <v>0.14512117207050323</v>
      </c>
      <c r="F560" s="60">
        <f t="shared" si="18"/>
        <v>0.25048191100358963</v>
      </c>
      <c r="G560" s="61">
        <f t="shared" si="19"/>
        <v>0.25532298535108566</v>
      </c>
    </row>
    <row r="561" spans="2:7" ht="12.75">
      <c r="B561" s="59">
        <v>559</v>
      </c>
      <c r="C561" s="60">
        <v>0.1702173501253128</v>
      </c>
      <c r="D561" s="60">
        <v>-0.15192344784736633</v>
      </c>
      <c r="E561" s="60">
        <v>-0.21946480870246887</v>
      </c>
      <c r="F561" s="60">
        <f t="shared" si="18"/>
        <v>-0.32214079797267914</v>
      </c>
      <c r="G561" s="61">
        <f t="shared" si="19"/>
        <v>-0.3896821588277817</v>
      </c>
    </row>
    <row r="562" spans="2:7" ht="12.75">
      <c r="B562" s="59">
        <v>560</v>
      </c>
      <c r="C562" s="60">
        <v>-0.05020364001393318</v>
      </c>
      <c r="D562" s="60">
        <v>-0.03437170758843422</v>
      </c>
      <c r="E562" s="60">
        <v>0.009355396032333374</v>
      </c>
      <c r="F562" s="60">
        <f t="shared" si="18"/>
        <v>0.015831932425498962</v>
      </c>
      <c r="G562" s="61">
        <f t="shared" si="19"/>
        <v>0.059559036046266556</v>
      </c>
    </row>
    <row r="563" spans="2:7" ht="12.75">
      <c r="B563" s="59">
        <v>561</v>
      </c>
      <c r="C563" s="60">
        <v>0.5656057596206665</v>
      </c>
      <c r="D563" s="60">
        <v>0.4457542300224304</v>
      </c>
      <c r="E563" s="60">
        <v>0.5204573273658752</v>
      </c>
      <c r="F563" s="60">
        <f t="shared" si="18"/>
        <v>-0.11985152959823608</v>
      </c>
      <c r="G563" s="61">
        <f t="shared" si="19"/>
        <v>-0.04514843225479126</v>
      </c>
    </row>
    <row r="564" spans="2:7" ht="12.75">
      <c r="B564" s="59">
        <v>562</v>
      </c>
      <c r="C564" s="60">
        <v>0.21453872323036194</v>
      </c>
      <c r="D564" s="60">
        <v>-0.03477022051811218</v>
      </c>
      <c r="E564" s="60">
        <v>-0.12699954211711884</v>
      </c>
      <c r="F564" s="60">
        <f t="shared" si="18"/>
        <v>-0.24930894374847412</v>
      </c>
      <c r="G564" s="61">
        <f t="shared" si="19"/>
        <v>-0.3415382653474808</v>
      </c>
    </row>
    <row r="565" spans="2:7" ht="12.75">
      <c r="B565" s="59">
        <v>563</v>
      </c>
      <c r="C565" s="60">
        <v>0.6294351816177368</v>
      </c>
      <c r="D565" s="60">
        <v>0.38728073239326477</v>
      </c>
      <c r="E565" s="60">
        <v>0.5079512000083923</v>
      </c>
      <c r="F565" s="60">
        <f t="shared" si="18"/>
        <v>-0.24215444922447205</v>
      </c>
      <c r="G565" s="61">
        <f t="shared" si="19"/>
        <v>-0.12148398160934448</v>
      </c>
    </row>
    <row r="566" spans="2:7" ht="12.75">
      <c r="B566" s="59">
        <v>564</v>
      </c>
      <c r="C566" s="60">
        <v>0.28052908182144165</v>
      </c>
      <c r="D566" s="60">
        <v>0.004306765738874674</v>
      </c>
      <c r="E566" s="60">
        <v>-0.03505166247487068</v>
      </c>
      <c r="F566" s="60">
        <f t="shared" si="18"/>
        <v>-0.276222316082567</v>
      </c>
      <c r="G566" s="61">
        <f t="shared" si="19"/>
        <v>-0.31558074429631233</v>
      </c>
    </row>
    <row r="567" spans="2:7" ht="12.75">
      <c r="B567" s="59">
        <v>565</v>
      </c>
      <c r="C567" s="60">
        <v>-0.006786799523979425</v>
      </c>
      <c r="D567" s="60">
        <v>0.03739475831389427</v>
      </c>
      <c r="E567" s="60">
        <v>0.02983906865119934</v>
      </c>
      <c r="F567" s="60">
        <f t="shared" si="18"/>
        <v>0.0441815578378737</v>
      </c>
      <c r="G567" s="61">
        <f t="shared" si="19"/>
        <v>0.036625868175178766</v>
      </c>
    </row>
    <row r="568" spans="2:7" ht="12.75">
      <c r="B568" s="59">
        <v>566</v>
      </c>
      <c r="C568" s="60">
        <v>0.07290808856487274</v>
      </c>
      <c r="D568" s="60">
        <v>-0.1134691908955574</v>
      </c>
      <c r="E568" s="60">
        <v>0.01242068037390709</v>
      </c>
      <c r="F568" s="60">
        <f t="shared" si="18"/>
        <v>-0.18637727946043015</v>
      </c>
      <c r="G568" s="61">
        <f t="shared" si="19"/>
        <v>-0.06048740819096565</v>
      </c>
    </row>
    <row r="569" spans="2:7" ht="12.75">
      <c r="B569" s="59">
        <v>567</v>
      </c>
      <c r="C569" s="60">
        <v>0.18895286321640015</v>
      </c>
      <c r="D569" s="60">
        <v>-0.06752219051122665</v>
      </c>
      <c r="E569" s="60">
        <v>-0.11352966725826263</v>
      </c>
      <c r="F569" s="60">
        <f t="shared" si="18"/>
        <v>-0.2564750537276268</v>
      </c>
      <c r="G569" s="61">
        <f t="shared" si="19"/>
        <v>-0.3024825304746628</v>
      </c>
    </row>
    <row r="570" spans="2:7" ht="12.75">
      <c r="B570" s="59">
        <v>568</v>
      </c>
      <c r="C570" s="60">
        <v>0.05954287201166153</v>
      </c>
      <c r="D570" s="60">
        <v>0.04211816191673279</v>
      </c>
      <c r="E570" s="60">
        <v>0.06469709426164627</v>
      </c>
      <c r="F570" s="60">
        <f t="shared" si="18"/>
        <v>-0.01742471009492874</v>
      </c>
      <c r="G570" s="61">
        <f t="shared" si="19"/>
        <v>0.005154222249984741</v>
      </c>
    </row>
    <row r="571" spans="2:7" ht="12.75">
      <c r="B571" s="59">
        <v>569</v>
      </c>
      <c r="C571" s="60">
        <v>-0.0972587987780571</v>
      </c>
      <c r="D571" s="60">
        <v>0.1833491325378418</v>
      </c>
      <c r="E571" s="60">
        <v>0.2894338369369507</v>
      </c>
      <c r="F571" s="60">
        <f t="shared" si="18"/>
        <v>0.2806079313158989</v>
      </c>
      <c r="G571" s="61">
        <f t="shared" si="19"/>
        <v>0.3866926357150078</v>
      </c>
    </row>
    <row r="572" spans="2:7" ht="12.75">
      <c r="B572" s="59">
        <v>570</v>
      </c>
      <c r="C572" s="60">
        <v>0.04653102159500122</v>
      </c>
      <c r="D572" s="60">
        <v>0.1558791697025299</v>
      </c>
      <c r="E572" s="60">
        <v>0.1598558872938156</v>
      </c>
      <c r="F572" s="60">
        <f t="shared" si="18"/>
        <v>0.10934814810752869</v>
      </c>
      <c r="G572" s="61">
        <f t="shared" si="19"/>
        <v>0.11332486569881439</v>
      </c>
    </row>
    <row r="573" spans="2:7" ht="12.75">
      <c r="B573" s="59">
        <v>571</v>
      </c>
      <c r="C573" s="60">
        <v>0.11350655555725098</v>
      </c>
      <c r="D573" s="60">
        <v>0.00017231986566912383</v>
      </c>
      <c r="E573" s="60">
        <v>0.053659651428461075</v>
      </c>
      <c r="F573" s="60">
        <f t="shared" si="18"/>
        <v>-0.11333423569158185</v>
      </c>
      <c r="G573" s="61">
        <f t="shared" si="19"/>
        <v>-0.0598469041287899</v>
      </c>
    </row>
    <row r="574" spans="2:7" ht="12.75">
      <c r="B574" s="59">
        <v>572</v>
      </c>
      <c r="C574" s="60">
        <v>-0.0629577785730362</v>
      </c>
      <c r="D574" s="60">
        <v>0.06718263030052185</v>
      </c>
      <c r="E574" s="60">
        <v>0.06355345249176025</v>
      </c>
      <c r="F574" s="60">
        <f t="shared" si="18"/>
        <v>0.13014040887355804</v>
      </c>
      <c r="G574" s="61">
        <f t="shared" si="19"/>
        <v>0.12651123106479645</v>
      </c>
    </row>
    <row r="575" spans="2:7" ht="12.75">
      <c r="B575" s="59">
        <v>573</v>
      </c>
      <c r="C575" s="60">
        <v>0.08966683596372604</v>
      </c>
      <c r="D575" s="60">
        <v>0.14098994433879852</v>
      </c>
      <c r="E575" s="60">
        <v>0.24807974696159363</v>
      </c>
      <c r="F575" s="60">
        <f t="shared" si="18"/>
        <v>0.05132310837507248</v>
      </c>
      <c r="G575" s="61">
        <f t="shared" si="19"/>
        <v>0.15841291099786758</v>
      </c>
    </row>
    <row r="576" spans="2:7" ht="12.75">
      <c r="B576" s="59">
        <v>574</v>
      </c>
      <c r="C576" s="60">
        <v>0.04912348464131355</v>
      </c>
      <c r="D576" s="60">
        <v>0.07726306468248367</v>
      </c>
      <c r="E576" s="60">
        <v>-0.025050358846783638</v>
      </c>
      <c r="F576" s="60">
        <f t="shared" si="18"/>
        <v>0.02813958004117012</v>
      </c>
      <c r="G576" s="61">
        <f t="shared" si="19"/>
        <v>-0.07417384348809719</v>
      </c>
    </row>
    <row r="577" spans="2:7" ht="12.75">
      <c r="B577" s="59">
        <v>575</v>
      </c>
      <c r="C577" s="60">
        <v>-0.027454733848571777</v>
      </c>
      <c r="D577" s="60">
        <v>0.153685063123703</v>
      </c>
      <c r="E577" s="60">
        <v>0.0022709716577082872</v>
      </c>
      <c r="F577" s="60">
        <f t="shared" si="18"/>
        <v>0.18113979697227478</v>
      </c>
      <c r="G577" s="61">
        <f t="shared" si="19"/>
        <v>0.029725705506280065</v>
      </c>
    </row>
    <row r="578" spans="2:7" ht="12.75">
      <c r="B578" s="59">
        <v>576</v>
      </c>
      <c r="C578" s="60">
        <v>0.12070230394601822</v>
      </c>
      <c r="D578" s="60">
        <v>0.1255577951669693</v>
      </c>
      <c r="E578" s="60">
        <v>0.06484324485063553</v>
      </c>
      <c r="F578" s="60">
        <f t="shared" si="18"/>
        <v>0.00485549122095108</v>
      </c>
      <c r="G578" s="61">
        <f t="shared" si="19"/>
        <v>-0.05585905909538269</v>
      </c>
    </row>
    <row r="579" spans="2:7" ht="12.75">
      <c r="B579" s="59">
        <v>577</v>
      </c>
      <c r="C579" s="60">
        <v>0.675189197063446</v>
      </c>
      <c r="D579" s="60">
        <v>0.4042131304740906</v>
      </c>
      <c r="E579" s="60">
        <v>0.4376406967639923</v>
      </c>
      <c r="F579" s="60">
        <f t="shared" si="18"/>
        <v>-0.27097606658935547</v>
      </c>
      <c r="G579" s="61">
        <f t="shared" si="19"/>
        <v>-0.23754850029945374</v>
      </c>
    </row>
    <row r="580" spans="2:7" ht="12.75">
      <c r="B580" s="59">
        <v>578</v>
      </c>
      <c r="C580" s="60">
        <v>0.09761572629213333</v>
      </c>
      <c r="D580" s="60">
        <v>-0.2066316455602646</v>
      </c>
      <c r="E580" s="60">
        <v>-0.0336303748190403</v>
      </c>
      <c r="F580" s="60">
        <f t="shared" si="18"/>
        <v>-0.3042473718523979</v>
      </c>
      <c r="G580" s="61">
        <f t="shared" si="19"/>
        <v>-0.13124610111117363</v>
      </c>
    </row>
    <row r="581" spans="2:7" ht="12.75">
      <c r="B581" s="59">
        <v>579</v>
      </c>
      <c r="C581" s="60">
        <v>0.10994803160429001</v>
      </c>
      <c r="D581" s="60">
        <v>0.22394293546676636</v>
      </c>
      <c r="E581" s="60">
        <v>0.13591527938842773</v>
      </c>
      <c r="F581" s="60">
        <f t="shared" si="18"/>
        <v>0.11399490386247635</v>
      </c>
      <c r="G581" s="61">
        <f t="shared" si="19"/>
        <v>0.025967247784137726</v>
      </c>
    </row>
    <row r="582" spans="2:7" ht="12.75">
      <c r="B582" s="59">
        <v>580</v>
      </c>
      <c r="C582" s="60">
        <v>0.1668705940246582</v>
      </c>
      <c r="D582" s="60">
        <v>0.10359250754117966</v>
      </c>
      <c r="E582" s="60">
        <v>0.15471963584423065</v>
      </c>
      <c r="F582" s="60">
        <f t="shared" si="18"/>
        <v>-0.06327808648347855</v>
      </c>
      <c r="G582" s="61">
        <f t="shared" si="19"/>
        <v>-0.012150958180427551</v>
      </c>
    </row>
    <row r="583" spans="2:7" ht="12.75">
      <c r="B583" s="59">
        <v>581</v>
      </c>
      <c r="C583" s="60">
        <v>0.18172720074653625</v>
      </c>
      <c r="D583" s="60">
        <v>0.1772569715976715</v>
      </c>
      <c r="E583" s="60">
        <v>0.14040853083133698</v>
      </c>
      <c r="F583" s="60">
        <f t="shared" si="18"/>
        <v>-0.004470229148864746</v>
      </c>
      <c r="G583" s="61">
        <f t="shared" si="19"/>
        <v>-0.04131866991519928</v>
      </c>
    </row>
    <row r="584" spans="2:7" ht="12.75">
      <c r="B584" s="59">
        <v>582</v>
      </c>
      <c r="C584" s="60">
        <v>0.34740713238716125</v>
      </c>
      <c r="D584" s="60">
        <v>0.10416372865438461</v>
      </c>
      <c r="E584" s="60">
        <v>0.08240002393722534</v>
      </c>
      <c r="F584" s="60">
        <f t="shared" si="18"/>
        <v>-0.24324340373277664</v>
      </c>
      <c r="G584" s="61">
        <f t="shared" si="19"/>
        <v>-0.2650071084499359</v>
      </c>
    </row>
    <row r="585" spans="2:7" ht="12.75">
      <c r="B585" s="59">
        <v>583</v>
      </c>
      <c r="C585" s="60">
        <v>0.55727618932724</v>
      </c>
      <c r="D585" s="60">
        <v>0.21544715762138367</v>
      </c>
      <c r="E585" s="60">
        <v>0.40645766258239746</v>
      </c>
      <c r="F585" s="60">
        <f t="shared" si="18"/>
        <v>-0.3418290317058563</v>
      </c>
      <c r="G585" s="61">
        <f t="shared" si="19"/>
        <v>-0.15081852674484253</v>
      </c>
    </row>
    <row r="586" spans="2:7" ht="12.75">
      <c r="B586" s="59">
        <v>584</v>
      </c>
      <c r="C586" s="60">
        <v>-0.039016831666231155</v>
      </c>
      <c r="D586" s="60">
        <v>-0.04034864902496338</v>
      </c>
      <c r="E586" s="60">
        <v>-0.026641765609383583</v>
      </c>
      <c r="F586" s="60">
        <f t="shared" si="18"/>
        <v>-0.0013318173587322235</v>
      </c>
      <c r="G586" s="61">
        <f t="shared" si="19"/>
        <v>0.012375066056847572</v>
      </c>
    </row>
    <row r="587" spans="2:7" ht="12.75">
      <c r="B587" s="59">
        <v>585</v>
      </c>
      <c r="C587" s="60">
        <v>0.1826854795217514</v>
      </c>
      <c r="D587" s="60">
        <v>0.04300226643681526</v>
      </c>
      <c r="E587" s="60">
        <v>0.10969482362270355</v>
      </c>
      <c r="F587" s="60">
        <f t="shared" si="18"/>
        <v>-0.13968321308493614</v>
      </c>
      <c r="G587" s="61">
        <f t="shared" si="19"/>
        <v>-0.07299065589904785</v>
      </c>
    </row>
    <row r="588" spans="2:7" ht="12.75">
      <c r="B588" s="59">
        <v>586</v>
      </c>
      <c r="C588" s="60">
        <v>0.39685896039009094</v>
      </c>
      <c r="D588" s="60">
        <v>0.18497931957244873</v>
      </c>
      <c r="E588" s="60">
        <v>0.21643520891666412</v>
      </c>
      <c r="F588" s="60">
        <f t="shared" si="18"/>
        <v>-0.2118796408176422</v>
      </c>
      <c r="G588" s="61">
        <f t="shared" si="19"/>
        <v>-0.18042375147342682</v>
      </c>
    </row>
    <row r="589" spans="2:7" ht="12.75">
      <c r="B589" s="59">
        <v>587</v>
      </c>
      <c r="C589" s="60">
        <v>-0.16226880252361298</v>
      </c>
      <c r="D589" s="60">
        <v>-0.08077219128608704</v>
      </c>
      <c r="E589" s="60">
        <v>-0.19112029671669006</v>
      </c>
      <c r="F589" s="60">
        <f t="shared" si="18"/>
        <v>0.08149661123752594</v>
      </c>
      <c r="G589" s="61">
        <f t="shared" si="19"/>
        <v>-0.028851494193077087</v>
      </c>
    </row>
    <row r="590" spans="2:7" ht="12.75">
      <c r="B590" s="59">
        <v>588</v>
      </c>
      <c r="C590" s="60">
        <v>-0.036495450884103775</v>
      </c>
      <c r="D590" s="60">
        <v>-0.24466083943843842</v>
      </c>
      <c r="E590" s="60">
        <v>-0.15480993688106537</v>
      </c>
      <c r="F590" s="60">
        <f t="shared" si="18"/>
        <v>-0.20816538855433464</v>
      </c>
      <c r="G590" s="61">
        <f t="shared" si="19"/>
        <v>-0.1183144859969616</v>
      </c>
    </row>
    <row r="591" spans="2:7" ht="12.75">
      <c r="B591" s="59">
        <v>589</v>
      </c>
      <c r="C591" s="60">
        <v>0.15722447633743286</v>
      </c>
      <c r="D591" s="60">
        <v>-0.20170246064662933</v>
      </c>
      <c r="E591" s="60">
        <v>-0.206075519323349</v>
      </c>
      <c r="F591" s="60">
        <f t="shared" si="18"/>
        <v>-0.3589269369840622</v>
      </c>
      <c r="G591" s="61">
        <f t="shared" si="19"/>
        <v>-0.36329999566078186</v>
      </c>
    </row>
    <row r="592" spans="2:7" ht="12.75">
      <c r="B592" s="59">
        <v>590</v>
      </c>
      <c r="C592" s="60">
        <v>-0.1428980827331543</v>
      </c>
      <c r="D592" s="60">
        <v>0.12566877901554108</v>
      </c>
      <c r="E592" s="60">
        <v>0.05490441992878914</v>
      </c>
      <c r="F592" s="60">
        <f t="shared" si="18"/>
        <v>0.2685668617486954</v>
      </c>
      <c r="G592" s="61">
        <f t="shared" si="19"/>
        <v>0.19780250266194344</v>
      </c>
    </row>
    <row r="593" spans="2:7" ht="12.75">
      <c r="B593" s="59">
        <v>591</v>
      </c>
      <c r="C593" s="60">
        <v>0.5077580809593201</v>
      </c>
      <c r="D593" s="60">
        <v>0.3633122444152832</v>
      </c>
      <c r="E593" s="60">
        <v>0.45235008001327515</v>
      </c>
      <c r="F593" s="60">
        <f aca="true" t="shared" si="20" ref="F593:F656">D593-C593</f>
        <v>-0.14444583654403687</v>
      </c>
      <c r="G593" s="61">
        <f aca="true" t="shared" si="21" ref="G593:G656">E593-C593</f>
        <v>-0.05540800094604492</v>
      </c>
    </row>
    <row r="594" spans="2:7" ht="12.75">
      <c r="B594" s="59">
        <v>592</v>
      </c>
      <c r="C594" s="60">
        <v>0.09167734533548355</v>
      </c>
      <c r="D594" s="60">
        <v>0.12751728296279907</v>
      </c>
      <c r="E594" s="60">
        <v>0.12747813761234283</v>
      </c>
      <c r="F594" s="60">
        <f t="shared" si="20"/>
        <v>0.03583993762731552</v>
      </c>
      <c r="G594" s="61">
        <f t="shared" si="21"/>
        <v>0.03580079227685928</v>
      </c>
    </row>
    <row r="595" spans="2:7" ht="12.75">
      <c r="B595" s="59">
        <v>593</v>
      </c>
      <c r="C595" s="60">
        <v>0.19110669195652008</v>
      </c>
      <c r="D595" s="60">
        <v>-0.2269076704978943</v>
      </c>
      <c r="E595" s="60">
        <v>-0.2424546629190445</v>
      </c>
      <c r="F595" s="60">
        <f t="shared" si="20"/>
        <v>-0.41801436245441437</v>
      </c>
      <c r="G595" s="61">
        <f t="shared" si="21"/>
        <v>-0.4335613548755646</v>
      </c>
    </row>
    <row r="596" spans="2:7" ht="12.75">
      <c r="B596" s="59">
        <v>594</v>
      </c>
      <c r="C596" s="60">
        <v>0.25163033604621887</v>
      </c>
      <c r="D596" s="60">
        <v>-0.067255899310112</v>
      </c>
      <c r="E596" s="60">
        <v>-0.00209912215359509</v>
      </c>
      <c r="F596" s="60">
        <f t="shared" si="20"/>
        <v>-0.31888623535633087</v>
      </c>
      <c r="G596" s="61">
        <f t="shared" si="21"/>
        <v>-0.25372945819981396</v>
      </c>
    </row>
    <row r="597" spans="2:7" ht="12.75">
      <c r="B597" s="59">
        <v>595</v>
      </c>
      <c r="C597" s="60">
        <v>0.4639706015586853</v>
      </c>
      <c r="D597" s="60">
        <v>0.217723548412323</v>
      </c>
      <c r="E597" s="60">
        <v>0.31885358691215515</v>
      </c>
      <c r="F597" s="60">
        <f t="shared" si="20"/>
        <v>-0.2462470531463623</v>
      </c>
      <c r="G597" s="61">
        <f t="shared" si="21"/>
        <v>-0.14511701464653015</v>
      </c>
    </row>
    <row r="598" spans="2:7" ht="12.75">
      <c r="B598" s="59">
        <v>596</v>
      </c>
      <c r="C598" s="60">
        <v>0.26877155900001526</v>
      </c>
      <c r="D598" s="60">
        <v>0.06156548485159874</v>
      </c>
      <c r="E598" s="60">
        <v>0.03961559012532234</v>
      </c>
      <c r="F598" s="60">
        <f t="shared" si="20"/>
        <v>-0.20720607414841652</v>
      </c>
      <c r="G598" s="61">
        <f t="shared" si="21"/>
        <v>-0.22915596887469292</v>
      </c>
    </row>
    <row r="599" spans="2:7" ht="12.75">
      <c r="B599" s="59">
        <v>597</v>
      </c>
      <c r="C599" s="60">
        <v>0.660666286945343</v>
      </c>
      <c r="D599" s="60">
        <v>0.4099061191082001</v>
      </c>
      <c r="E599" s="60">
        <v>0.40903908014297485</v>
      </c>
      <c r="F599" s="60">
        <f t="shared" si="20"/>
        <v>-0.25076016783714294</v>
      </c>
      <c r="G599" s="61">
        <f t="shared" si="21"/>
        <v>-0.25162720680236816</v>
      </c>
    </row>
    <row r="600" spans="2:7" ht="12.75">
      <c r="B600" s="59">
        <v>598</v>
      </c>
      <c r="C600" s="60">
        <v>-0.014522642828524113</v>
      </c>
      <c r="D600" s="60">
        <v>-0.2845701575279236</v>
      </c>
      <c r="E600" s="60">
        <v>-0.1676783710718155</v>
      </c>
      <c r="F600" s="60">
        <f t="shared" si="20"/>
        <v>-0.27004751469939947</v>
      </c>
      <c r="G600" s="61">
        <f t="shared" si="21"/>
        <v>-0.15315572824329138</v>
      </c>
    </row>
    <row r="601" spans="2:7" ht="12.75">
      <c r="B601" s="59">
        <v>599</v>
      </c>
      <c r="C601" s="60">
        <v>0.2842605412006378</v>
      </c>
      <c r="D601" s="60">
        <v>0.35160091519355774</v>
      </c>
      <c r="E601" s="60">
        <v>0.42005202174186707</v>
      </c>
      <c r="F601" s="60">
        <f t="shared" si="20"/>
        <v>0.06734037399291992</v>
      </c>
      <c r="G601" s="61">
        <f t="shared" si="21"/>
        <v>0.13579148054122925</v>
      </c>
    </row>
    <row r="602" spans="2:7" ht="12.75">
      <c r="B602" s="59">
        <v>600</v>
      </c>
      <c r="C602" s="60">
        <v>0.18733905255794525</v>
      </c>
      <c r="D602" s="60">
        <v>0.08612853288650513</v>
      </c>
      <c r="E602" s="60">
        <v>0.039052266627550125</v>
      </c>
      <c r="F602" s="60">
        <f t="shared" si="20"/>
        <v>-0.10121051967144012</v>
      </c>
      <c r="G602" s="61">
        <f t="shared" si="21"/>
        <v>-0.14828678593039513</v>
      </c>
    </row>
    <row r="603" spans="2:7" ht="12.75">
      <c r="B603" s="59">
        <v>601</v>
      </c>
      <c r="C603" s="60">
        <v>0.25453048944473267</v>
      </c>
      <c r="D603" s="60">
        <v>-0.025319812819361687</v>
      </c>
      <c r="E603" s="60">
        <v>0.15400317311286926</v>
      </c>
      <c r="F603" s="60">
        <f t="shared" si="20"/>
        <v>-0.27985030226409435</v>
      </c>
      <c r="G603" s="61">
        <f t="shared" si="21"/>
        <v>-0.1005273163318634</v>
      </c>
    </row>
    <row r="604" spans="2:7" ht="12.75">
      <c r="B604" s="59">
        <v>602</v>
      </c>
      <c r="C604" s="60">
        <v>-0.13884806632995605</v>
      </c>
      <c r="D604" s="60">
        <v>0.09433542937040329</v>
      </c>
      <c r="E604" s="60">
        <v>0.08577942103147507</v>
      </c>
      <c r="F604" s="60">
        <f t="shared" si="20"/>
        <v>0.23318349570035934</v>
      </c>
      <c r="G604" s="61">
        <f t="shared" si="21"/>
        <v>0.22462748736143112</v>
      </c>
    </row>
    <row r="605" spans="2:7" ht="12.75">
      <c r="B605" s="59">
        <v>603</v>
      </c>
      <c r="C605" s="60">
        <v>0.24918679893016815</v>
      </c>
      <c r="D605" s="60">
        <v>-0.032907791435718536</v>
      </c>
      <c r="E605" s="60">
        <v>-0.06888869404792786</v>
      </c>
      <c r="F605" s="60">
        <f t="shared" si="20"/>
        <v>-0.2820945903658867</v>
      </c>
      <c r="G605" s="61">
        <f t="shared" si="21"/>
        <v>-0.318075492978096</v>
      </c>
    </row>
    <row r="606" spans="2:7" ht="12.75">
      <c r="B606" s="59">
        <v>604</v>
      </c>
      <c r="C606" s="60">
        <v>0.2142217755317688</v>
      </c>
      <c r="D606" s="60">
        <v>-0.01360790990293026</v>
      </c>
      <c r="E606" s="60">
        <v>-0.12226849049329758</v>
      </c>
      <c r="F606" s="60">
        <f t="shared" si="20"/>
        <v>-0.22782968543469906</v>
      </c>
      <c r="G606" s="61">
        <f t="shared" si="21"/>
        <v>-0.3364902660250664</v>
      </c>
    </row>
    <row r="607" spans="2:7" ht="12.75">
      <c r="B607" s="59">
        <v>605</v>
      </c>
      <c r="C607" s="60">
        <v>0.09663393348455429</v>
      </c>
      <c r="D607" s="60">
        <v>0.07957293838262558</v>
      </c>
      <c r="E607" s="60">
        <v>0.07280097156763077</v>
      </c>
      <c r="F607" s="60">
        <f t="shared" si="20"/>
        <v>-0.01706099510192871</v>
      </c>
      <c r="G607" s="61">
        <f t="shared" si="21"/>
        <v>-0.023832961916923523</v>
      </c>
    </row>
    <row r="608" spans="2:7" ht="12.75">
      <c r="B608" s="59">
        <v>606</v>
      </c>
      <c r="C608" s="60">
        <v>-0.009824481792747974</v>
      </c>
      <c r="D608" s="60">
        <v>-0.2191467136144638</v>
      </c>
      <c r="E608" s="60">
        <v>-0.22755582630634308</v>
      </c>
      <c r="F608" s="60">
        <f t="shared" si="20"/>
        <v>-0.20932223182171583</v>
      </c>
      <c r="G608" s="61">
        <f t="shared" si="21"/>
        <v>-0.2177313445135951</v>
      </c>
    </row>
    <row r="609" spans="2:7" ht="12.75">
      <c r="B609" s="59">
        <v>607</v>
      </c>
      <c r="C609" s="60">
        <v>-0.02981198951601982</v>
      </c>
      <c r="D609" s="60">
        <v>-0.056635040789842606</v>
      </c>
      <c r="E609" s="60">
        <v>-0.1067126914858818</v>
      </c>
      <c r="F609" s="60">
        <f t="shared" si="20"/>
        <v>-0.026823051273822784</v>
      </c>
      <c r="G609" s="61">
        <f t="shared" si="21"/>
        <v>-0.07690070196986198</v>
      </c>
    </row>
    <row r="610" spans="2:7" ht="12.75">
      <c r="B610" s="59">
        <v>608</v>
      </c>
      <c r="C610" s="60">
        <v>0.11742476373910904</v>
      </c>
      <c r="D610" s="60">
        <v>0.0803973525762558</v>
      </c>
      <c r="E610" s="60">
        <v>0.05005533620715141</v>
      </c>
      <c r="F610" s="60">
        <f t="shared" si="20"/>
        <v>-0.03702741116285324</v>
      </c>
      <c r="G610" s="61">
        <f t="shared" si="21"/>
        <v>-0.06736942753195763</v>
      </c>
    </row>
    <row r="611" spans="2:7" ht="12.75">
      <c r="B611" s="59">
        <v>609</v>
      </c>
      <c r="C611" s="60">
        <v>0.09921173751354218</v>
      </c>
      <c r="D611" s="60">
        <v>-0.0733226090669632</v>
      </c>
      <c r="E611" s="60">
        <v>-0.007994133979082108</v>
      </c>
      <c r="F611" s="60">
        <f t="shared" si="20"/>
        <v>-0.17253434658050537</v>
      </c>
      <c r="G611" s="61">
        <f t="shared" si="21"/>
        <v>-0.10720587149262428</v>
      </c>
    </row>
    <row r="612" spans="2:7" ht="12.75">
      <c r="B612" s="59">
        <v>610</v>
      </c>
      <c r="C612" s="60">
        <v>0.19108374416828156</v>
      </c>
      <c r="D612" s="60">
        <v>-0.04984472319483757</v>
      </c>
      <c r="E612" s="60">
        <v>-0.02070804126560688</v>
      </c>
      <c r="F612" s="60">
        <f t="shared" si="20"/>
        <v>-0.24092846736311913</v>
      </c>
      <c r="G612" s="61">
        <f t="shared" si="21"/>
        <v>-0.21179178543388844</v>
      </c>
    </row>
    <row r="613" spans="2:7" ht="12.75">
      <c r="B613" s="59">
        <v>611</v>
      </c>
      <c r="C613" s="60">
        <v>0.03035988099873066</v>
      </c>
      <c r="D613" s="60">
        <v>-0.04228806495666504</v>
      </c>
      <c r="E613" s="60">
        <v>-0.059603817760944366</v>
      </c>
      <c r="F613" s="60">
        <f t="shared" si="20"/>
        <v>-0.0726479459553957</v>
      </c>
      <c r="G613" s="61">
        <f t="shared" si="21"/>
        <v>-0.08996369875967503</v>
      </c>
    </row>
    <row r="614" spans="2:7" ht="12.75">
      <c r="B614" s="59">
        <v>612</v>
      </c>
      <c r="C614" s="60">
        <v>0.04639650881290436</v>
      </c>
      <c r="D614" s="60">
        <v>0.14904135465621948</v>
      </c>
      <c r="E614" s="60">
        <v>0.12398464977741241</v>
      </c>
      <c r="F614" s="60">
        <f t="shared" si="20"/>
        <v>0.10264484584331512</v>
      </c>
      <c r="G614" s="61">
        <f t="shared" si="21"/>
        <v>0.07758814096450806</v>
      </c>
    </row>
    <row r="615" spans="2:7" ht="12.75">
      <c r="B615" s="59">
        <v>613</v>
      </c>
      <c r="C615" s="60">
        <v>0.1993083506822586</v>
      </c>
      <c r="D615" s="60">
        <v>0.03483276069164276</v>
      </c>
      <c r="E615" s="60">
        <v>0.09039067476987839</v>
      </c>
      <c r="F615" s="60">
        <f t="shared" si="20"/>
        <v>-0.16447558999061584</v>
      </c>
      <c r="G615" s="61">
        <f t="shared" si="21"/>
        <v>-0.10891767591238022</v>
      </c>
    </row>
    <row r="616" spans="2:7" ht="12.75">
      <c r="B616" s="59">
        <v>614</v>
      </c>
      <c r="C616" s="60">
        <v>0.4008423984050751</v>
      </c>
      <c r="D616" s="60">
        <v>0.03297105431556702</v>
      </c>
      <c r="E616" s="60">
        <v>0.02735903486609459</v>
      </c>
      <c r="F616" s="60">
        <f t="shared" si="20"/>
        <v>-0.36787134408950806</v>
      </c>
      <c r="G616" s="61">
        <f t="shared" si="21"/>
        <v>-0.3734833635389805</v>
      </c>
    </row>
    <row r="617" spans="2:7" ht="12.75">
      <c r="B617" s="59">
        <v>615</v>
      </c>
      <c r="C617" s="60">
        <v>-0.04231748729944229</v>
      </c>
      <c r="D617" s="60">
        <v>0.008769755251705647</v>
      </c>
      <c r="E617" s="60">
        <v>0.0669751912355423</v>
      </c>
      <c r="F617" s="60">
        <f t="shared" si="20"/>
        <v>0.05108724255114794</v>
      </c>
      <c r="G617" s="61">
        <f t="shared" si="21"/>
        <v>0.10929267853498459</v>
      </c>
    </row>
    <row r="618" spans="2:7" ht="12.75">
      <c r="B618" s="59">
        <v>616</v>
      </c>
      <c r="C618" s="60">
        <v>0.21084672212600708</v>
      </c>
      <c r="D618" s="60">
        <v>0.20971626043319702</v>
      </c>
      <c r="E618" s="60">
        <v>0.05839003250002861</v>
      </c>
      <c r="F618" s="60">
        <f t="shared" si="20"/>
        <v>-0.0011304616928100586</v>
      </c>
      <c r="G618" s="61">
        <f t="shared" si="21"/>
        <v>-0.15245668962597847</v>
      </c>
    </row>
    <row r="619" spans="2:7" ht="12.75">
      <c r="B619" s="59">
        <v>617</v>
      </c>
      <c r="C619" s="60">
        <v>0.5507853627204895</v>
      </c>
      <c r="D619" s="60">
        <v>0.14510908722877502</v>
      </c>
      <c r="E619" s="60">
        <v>0.1732606440782547</v>
      </c>
      <c r="F619" s="60">
        <f t="shared" si="20"/>
        <v>-0.4056762754917145</v>
      </c>
      <c r="G619" s="61">
        <f t="shared" si="21"/>
        <v>-0.3775247186422348</v>
      </c>
    </row>
    <row r="620" spans="2:7" ht="12.75">
      <c r="B620" s="59">
        <v>618</v>
      </c>
      <c r="C620" s="60">
        <v>0.28714191913604736</v>
      </c>
      <c r="D620" s="60">
        <v>-0.12165512144565582</v>
      </c>
      <c r="E620" s="60">
        <v>-0.08291564136743546</v>
      </c>
      <c r="F620" s="60">
        <f t="shared" si="20"/>
        <v>-0.4087970405817032</v>
      </c>
      <c r="G620" s="61">
        <f t="shared" si="21"/>
        <v>-0.3700575605034828</v>
      </c>
    </row>
    <row r="621" spans="2:7" ht="12.75">
      <c r="B621" s="59">
        <v>619</v>
      </c>
      <c r="C621" s="60">
        <v>0.5987401604652405</v>
      </c>
      <c r="D621" s="60">
        <v>0.22271348536014557</v>
      </c>
      <c r="E621" s="60">
        <v>0.21579083800315857</v>
      </c>
      <c r="F621" s="60">
        <f t="shared" si="20"/>
        <v>-0.3760266751050949</v>
      </c>
      <c r="G621" s="61">
        <f t="shared" si="21"/>
        <v>-0.3829493224620819</v>
      </c>
    </row>
    <row r="622" spans="2:7" ht="12.75">
      <c r="B622" s="59">
        <v>620</v>
      </c>
      <c r="C622" s="60">
        <v>-0.018468990921974182</v>
      </c>
      <c r="D622" s="60">
        <v>-0.1448344886302948</v>
      </c>
      <c r="E622" s="60">
        <v>-0.23714108765125275</v>
      </c>
      <c r="F622" s="60">
        <f t="shared" si="20"/>
        <v>-0.12636549770832062</v>
      </c>
      <c r="G622" s="61">
        <f t="shared" si="21"/>
        <v>-0.21867209672927856</v>
      </c>
    </row>
    <row r="623" spans="2:7" ht="12.75">
      <c r="B623" s="59">
        <v>621</v>
      </c>
      <c r="C623" s="60">
        <v>-0.04316968098282814</v>
      </c>
      <c r="D623" s="60">
        <v>-0.20698566734790802</v>
      </c>
      <c r="E623" s="60">
        <v>-0.21712423861026764</v>
      </c>
      <c r="F623" s="60">
        <f t="shared" si="20"/>
        <v>-0.16381598636507988</v>
      </c>
      <c r="G623" s="61">
        <f t="shared" si="21"/>
        <v>-0.1739545576274395</v>
      </c>
    </row>
    <row r="624" spans="2:7" ht="12.75">
      <c r="B624" s="59">
        <v>622</v>
      </c>
      <c r="C624" s="60">
        <v>0.36685287952423096</v>
      </c>
      <c r="D624" s="60">
        <v>0.18474309146404266</v>
      </c>
      <c r="E624" s="60">
        <v>0.22828273475170135</v>
      </c>
      <c r="F624" s="60">
        <f t="shared" si="20"/>
        <v>-0.1821097880601883</v>
      </c>
      <c r="G624" s="61">
        <f t="shared" si="21"/>
        <v>-0.1385701447725296</v>
      </c>
    </row>
    <row r="625" spans="2:7" ht="12.75">
      <c r="B625" s="59">
        <v>623</v>
      </c>
      <c r="C625" s="60">
        <v>0.1835835874080658</v>
      </c>
      <c r="D625" s="60">
        <v>0.05281003564596176</v>
      </c>
      <c r="E625" s="60">
        <v>0.08986256271600723</v>
      </c>
      <c r="F625" s="60">
        <f t="shared" si="20"/>
        <v>-0.13077355176210403</v>
      </c>
      <c r="G625" s="61">
        <f t="shared" si="21"/>
        <v>-0.09372102469205856</v>
      </c>
    </row>
    <row r="626" spans="2:7" ht="12.75">
      <c r="B626" s="59">
        <v>624</v>
      </c>
      <c r="C626" s="60">
        <v>0.1859963983297348</v>
      </c>
      <c r="D626" s="60">
        <v>-0.056909628212451935</v>
      </c>
      <c r="E626" s="60">
        <v>-0.01560667809098959</v>
      </c>
      <c r="F626" s="60">
        <f t="shared" si="20"/>
        <v>-0.24290602654218674</v>
      </c>
      <c r="G626" s="61">
        <f t="shared" si="21"/>
        <v>-0.2016030764207244</v>
      </c>
    </row>
    <row r="627" spans="2:7" ht="12.75">
      <c r="B627" s="59">
        <v>625</v>
      </c>
      <c r="C627" s="60">
        <v>-0.14037083089351654</v>
      </c>
      <c r="D627" s="60">
        <v>-0.028627097606658936</v>
      </c>
      <c r="E627" s="60">
        <v>-0.14424864947795868</v>
      </c>
      <c r="F627" s="60">
        <f t="shared" si="20"/>
        <v>0.1117437332868576</v>
      </c>
      <c r="G627" s="61">
        <f t="shared" si="21"/>
        <v>-0.0038778185844421387</v>
      </c>
    </row>
    <row r="628" spans="2:7" ht="12.75">
      <c r="B628" s="59">
        <v>626</v>
      </c>
      <c r="C628" s="60">
        <v>0.11108700931072235</v>
      </c>
      <c r="D628" s="60">
        <v>0.10785427689552307</v>
      </c>
      <c r="E628" s="60">
        <v>0.2427811622619629</v>
      </c>
      <c r="F628" s="60">
        <f t="shared" si="20"/>
        <v>-0.00323273241519928</v>
      </c>
      <c r="G628" s="61">
        <f t="shared" si="21"/>
        <v>0.13169415295124054</v>
      </c>
    </row>
    <row r="629" spans="2:7" ht="12.75">
      <c r="B629" s="59">
        <v>627</v>
      </c>
      <c r="C629" s="60">
        <v>0.2530898451805115</v>
      </c>
      <c r="D629" s="60">
        <v>0.22276407480239868</v>
      </c>
      <c r="E629" s="60">
        <v>0.20756731927394867</v>
      </c>
      <c r="F629" s="60">
        <f t="shared" si="20"/>
        <v>-0.030325770378112793</v>
      </c>
      <c r="G629" s="61">
        <f t="shared" si="21"/>
        <v>-0.045522525906562805</v>
      </c>
    </row>
    <row r="630" spans="2:7" ht="12.75">
      <c r="B630" s="59">
        <v>628</v>
      </c>
      <c r="C630" s="60">
        <v>0.20825138688087463</v>
      </c>
      <c r="D630" s="60">
        <v>0.12994137406349182</v>
      </c>
      <c r="E630" s="60">
        <v>0.1473155915737152</v>
      </c>
      <c r="F630" s="60">
        <f t="shared" si="20"/>
        <v>-0.07831001281738281</v>
      </c>
      <c r="G630" s="61">
        <f t="shared" si="21"/>
        <v>-0.060935795307159424</v>
      </c>
    </row>
    <row r="631" spans="2:7" ht="12.75">
      <c r="B631" s="59">
        <v>629</v>
      </c>
      <c r="C631" s="60">
        <v>0.08998133987188339</v>
      </c>
      <c r="D631" s="60">
        <v>0.16624945402145386</v>
      </c>
      <c r="E631" s="60">
        <v>0.17898207902908325</v>
      </c>
      <c r="F631" s="60">
        <f t="shared" si="20"/>
        <v>0.07626811414957047</v>
      </c>
      <c r="G631" s="61">
        <f t="shared" si="21"/>
        <v>0.08900073915719986</v>
      </c>
    </row>
    <row r="632" spans="2:7" ht="12.75">
      <c r="B632" s="59">
        <v>630</v>
      </c>
      <c r="C632" s="60">
        <v>0.16132952272891998</v>
      </c>
      <c r="D632" s="60">
        <v>0.05878838524222374</v>
      </c>
      <c r="E632" s="60">
        <v>0.11544830352067947</v>
      </c>
      <c r="F632" s="60">
        <f t="shared" si="20"/>
        <v>-0.10254113748669624</v>
      </c>
      <c r="G632" s="61">
        <f t="shared" si="21"/>
        <v>-0.04588121920824051</v>
      </c>
    </row>
    <row r="633" spans="2:7" ht="12.75">
      <c r="B633" s="59">
        <v>631</v>
      </c>
      <c r="C633" s="60">
        <v>0.006341985426843166</v>
      </c>
      <c r="D633" s="60">
        <v>-0.03857330232858658</v>
      </c>
      <c r="E633" s="60">
        <v>0.004431624431163073</v>
      </c>
      <c r="F633" s="60">
        <f t="shared" si="20"/>
        <v>-0.044915287755429745</v>
      </c>
      <c r="G633" s="61">
        <f t="shared" si="21"/>
        <v>-0.0019103609956800938</v>
      </c>
    </row>
    <row r="634" spans="2:7" ht="12.75">
      <c r="B634" s="59">
        <v>632</v>
      </c>
      <c r="C634" s="60">
        <v>-0.09699097275733948</v>
      </c>
      <c r="D634" s="60">
        <v>-0.07508192956447601</v>
      </c>
      <c r="E634" s="60">
        <v>-0.09000694006681442</v>
      </c>
      <c r="F634" s="60">
        <f t="shared" si="20"/>
        <v>0.021909043192863464</v>
      </c>
      <c r="G634" s="61">
        <f t="shared" si="21"/>
        <v>0.006984032690525055</v>
      </c>
    </row>
    <row r="635" spans="2:7" ht="12.75">
      <c r="B635" s="59">
        <v>633</v>
      </c>
      <c r="C635" s="60">
        <v>0.08069848269224167</v>
      </c>
      <c r="D635" s="60">
        <v>-0.14400877058506012</v>
      </c>
      <c r="E635" s="60">
        <v>-0.1700078696012497</v>
      </c>
      <c r="F635" s="60">
        <f t="shared" si="20"/>
        <v>-0.2247072532773018</v>
      </c>
      <c r="G635" s="61">
        <f t="shared" si="21"/>
        <v>-0.25070635229349136</v>
      </c>
    </row>
    <row r="636" spans="2:7" ht="12.75">
      <c r="B636" s="59">
        <v>634</v>
      </c>
      <c r="C636" s="60">
        <v>0.38415080308914185</v>
      </c>
      <c r="D636" s="60">
        <v>0.08653024584054947</v>
      </c>
      <c r="E636" s="60">
        <v>0.11279412358999252</v>
      </c>
      <c r="F636" s="60">
        <f t="shared" si="20"/>
        <v>-0.2976205572485924</v>
      </c>
      <c r="G636" s="61">
        <f t="shared" si="21"/>
        <v>-0.2713566794991493</v>
      </c>
    </row>
    <row r="637" spans="2:7" ht="12.75">
      <c r="B637" s="59">
        <v>635</v>
      </c>
      <c r="C637" s="60">
        <v>-0.28070327639579773</v>
      </c>
      <c r="D637" s="60">
        <v>0.3458406925201416</v>
      </c>
      <c r="E637" s="60">
        <v>0.3272293508052826</v>
      </c>
      <c r="F637" s="60">
        <f t="shared" si="20"/>
        <v>0.6265439689159393</v>
      </c>
      <c r="G637" s="61">
        <f t="shared" si="21"/>
        <v>0.6079326272010803</v>
      </c>
    </row>
    <row r="638" spans="2:7" ht="12.75">
      <c r="B638" s="59">
        <v>636</v>
      </c>
      <c r="C638" s="60">
        <v>0.10043852776288986</v>
      </c>
      <c r="D638" s="60">
        <v>-0.08602619916200638</v>
      </c>
      <c r="E638" s="60">
        <v>-0.04876133054494858</v>
      </c>
      <c r="F638" s="60">
        <f t="shared" si="20"/>
        <v>-0.18646472692489624</v>
      </c>
      <c r="G638" s="61">
        <f t="shared" si="21"/>
        <v>-0.14919985830783844</v>
      </c>
    </row>
    <row r="639" spans="2:7" ht="12.75">
      <c r="B639" s="59">
        <v>637</v>
      </c>
      <c r="C639" s="60">
        <v>-0.1186380684375763</v>
      </c>
      <c r="D639" s="60">
        <v>-0.1761757880449295</v>
      </c>
      <c r="E639" s="60">
        <v>-0.35857459902763367</v>
      </c>
      <c r="F639" s="60">
        <f t="shared" si="20"/>
        <v>-0.05753771960735321</v>
      </c>
      <c r="G639" s="61">
        <f t="shared" si="21"/>
        <v>-0.23993653059005737</v>
      </c>
    </row>
    <row r="640" spans="2:7" ht="12.75">
      <c r="B640" s="59">
        <v>638</v>
      </c>
      <c r="C640" s="60">
        <v>0.11292903870344162</v>
      </c>
      <c r="D640" s="60">
        <v>-0.07569374144077301</v>
      </c>
      <c r="E640" s="60">
        <v>-0.059610020369291306</v>
      </c>
      <c r="F640" s="60">
        <f t="shared" si="20"/>
        <v>-0.18862278014421463</v>
      </c>
      <c r="G640" s="61">
        <f t="shared" si="21"/>
        <v>-0.17253905907273293</v>
      </c>
    </row>
    <row r="641" spans="2:7" ht="12.75">
      <c r="B641" s="59">
        <v>639</v>
      </c>
      <c r="C641" s="60">
        <v>0.47823619842529297</v>
      </c>
      <c r="D641" s="60">
        <v>0.25219258666038513</v>
      </c>
      <c r="E641" s="60">
        <v>0.3025321662425995</v>
      </c>
      <c r="F641" s="60">
        <f t="shared" si="20"/>
        <v>-0.22604361176490784</v>
      </c>
      <c r="G641" s="61">
        <f t="shared" si="21"/>
        <v>-0.17570403218269348</v>
      </c>
    </row>
    <row r="642" spans="2:7" ht="12.75">
      <c r="B642" s="59">
        <v>640</v>
      </c>
      <c r="C642" s="60">
        <v>0.08328472822904587</v>
      </c>
      <c r="D642" s="60">
        <v>-0.18655699491500854</v>
      </c>
      <c r="E642" s="60">
        <v>-0.1972920447587967</v>
      </c>
      <c r="F642" s="60">
        <f t="shared" si="20"/>
        <v>-0.2698417231440544</v>
      </c>
      <c r="G642" s="61">
        <f t="shared" si="21"/>
        <v>-0.28057677298784256</v>
      </c>
    </row>
    <row r="643" spans="2:7" ht="12.75">
      <c r="B643" s="59">
        <v>641</v>
      </c>
      <c r="C643" s="60">
        <v>-0.007472107652574778</v>
      </c>
      <c r="D643" s="60">
        <v>0.07107297331094742</v>
      </c>
      <c r="E643" s="60">
        <v>0.0038998164236545563</v>
      </c>
      <c r="F643" s="60">
        <f t="shared" si="20"/>
        <v>0.0785450809635222</v>
      </c>
      <c r="G643" s="61">
        <f t="shared" si="21"/>
        <v>0.011371924076229334</v>
      </c>
    </row>
    <row r="644" spans="2:7" ht="12.75">
      <c r="B644" s="59">
        <v>642</v>
      </c>
      <c r="C644" s="60">
        <v>-0.046566709876060486</v>
      </c>
      <c r="D644" s="60">
        <v>-0.006968364585191011</v>
      </c>
      <c r="E644" s="60">
        <v>-0.09059224277734756</v>
      </c>
      <c r="F644" s="60">
        <f t="shared" si="20"/>
        <v>0.039598345290869474</v>
      </c>
      <c r="G644" s="61">
        <f t="shared" si="21"/>
        <v>-0.04402553290128708</v>
      </c>
    </row>
    <row r="645" spans="2:7" ht="12.75">
      <c r="B645" s="59">
        <v>643</v>
      </c>
      <c r="C645" s="60">
        <v>0.04334838315844536</v>
      </c>
      <c r="D645" s="60">
        <v>-0.1442604959011078</v>
      </c>
      <c r="E645" s="60">
        <v>-0.14891976118087769</v>
      </c>
      <c r="F645" s="60">
        <f t="shared" si="20"/>
        <v>-0.18760887905955315</v>
      </c>
      <c r="G645" s="61">
        <f t="shared" si="21"/>
        <v>-0.19226814433932304</v>
      </c>
    </row>
    <row r="646" spans="2:7" ht="12.75">
      <c r="B646" s="59">
        <v>644</v>
      </c>
      <c r="C646" s="60">
        <v>0.014011821709573269</v>
      </c>
      <c r="D646" s="60">
        <v>-0.11331241577863693</v>
      </c>
      <c r="E646" s="60">
        <v>-0.1827092319726944</v>
      </c>
      <c r="F646" s="60">
        <f t="shared" si="20"/>
        <v>-0.1273242374882102</v>
      </c>
      <c r="G646" s="61">
        <f t="shared" si="21"/>
        <v>-0.19672105368226767</v>
      </c>
    </row>
    <row r="647" spans="2:7" ht="12.75">
      <c r="B647" s="59">
        <v>645</v>
      </c>
      <c r="C647" s="60">
        <v>0.11812856048345566</v>
      </c>
      <c r="D647" s="60">
        <v>-0.07565455138683319</v>
      </c>
      <c r="E647" s="60">
        <v>-0.06941395998001099</v>
      </c>
      <c r="F647" s="60">
        <f t="shared" si="20"/>
        <v>-0.19378311187028885</v>
      </c>
      <c r="G647" s="61">
        <f t="shared" si="21"/>
        <v>-0.18754252046346664</v>
      </c>
    </row>
    <row r="648" spans="2:7" ht="12.75">
      <c r="B648" s="59">
        <v>646</v>
      </c>
      <c r="C648" s="60">
        <v>0.021111631765961647</v>
      </c>
      <c r="D648" s="60">
        <v>-0.051518961787223816</v>
      </c>
      <c r="E648" s="60">
        <v>-0.0697099044919014</v>
      </c>
      <c r="F648" s="60">
        <f t="shared" si="20"/>
        <v>-0.07263059355318546</v>
      </c>
      <c r="G648" s="61">
        <f t="shared" si="21"/>
        <v>-0.09082153625786304</v>
      </c>
    </row>
    <row r="649" spans="2:7" ht="12.75">
      <c r="B649" s="59">
        <v>647</v>
      </c>
      <c r="C649" s="60">
        <v>-0.125816211104393</v>
      </c>
      <c r="D649" s="60">
        <v>0.008794854395091534</v>
      </c>
      <c r="E649" s="60">
        <v>-0.01024993509054184</v>
      </c>
      <c r="F649" s="60">
        <f t="shared" si="20"/>
        <v>0.13461106549948454</v>
      </c>
      <c r="G649" s="61">
        <f t="shared" si="21"/>
        <v>0.11556627601385117</v>
      </c>
    </row>
    <row r="650" spans="2:7" ht="12.75">
      <c r="B650" s="59">
        <v>648</v>
      </c>
      <c r="C650" s="60">
        <v>0.040745045989751816</v>
      </c>
      <c r="D650" s="60">
        <v>0.06626737862825394</v>
      </c>
      <c r="E650" s="60">
        <v>0.08534947782754898</v>
      </c>
      <c r="F650" s="60">
        <f t="shared" si="20"/>
        <v>0.02552233263850212</v>
      </c>
      <c r="G650" s="61">
        <f t="shared" si="21"/>
        <v>0.044604431837797165</v>
      </c>
    </row>
    <row r="651" spans="2:7" ht="12.75">
      <c r="B651" s="59">
        <v>649</v>
      </c>
      <c r="C651" s="60">
        <v>0.09646265208721161</v>
      </c>
      <c r="D651" s="60">
        <v>-0.07509379088878632</v>
      </c>
      <c r="E651" s="60">
        <v>-0.16204653680324554</v>
      </c>
      <c r="F651" s="60">
        <f t="shared" si="20"/>
        <v>-0.17155644297599792</v>
      </c>
      <c r="G651" s="61">
        <f t="shared" si="21"/>
        <v>-0.25850918889045715</v>
      </c>
    </row>
    <row r="652" spans="2:7" ht="12.75">
      <c r="B652" s="59">
        <v>650</v>
      </c>
      <c r="C652" s="60">
        <v>0.2824014127254486</v>
      </c>
      <c r="D652" s="60">
        <v>-0.024823632091283798</v>
      </c>
      <c r="E652" s="60">
        <v>-0.012271507643163204</v>
      </c>
      <c r="F652" s="60">
        <f t="shared" si="20"/>
        <v>-0.3072250448167324</v>
      </c>
      <c r="G652" s="61">
        <f t="shared" si="21"/>
        <v>-0.2946729203686118</v>
      </c>
    </row>
    <row r="653" spans="2:7" ht="12.75">
      <c r="B653" s="59">
        <v>651</v>
      </c>
      <c r="C653" s="60">
        <v>0.4255603849887848</v>
      </c>
      <c r="D653" s="60">
        <v>0.11541593819856644</v>
      </c>
      <c r="E653" s="60">
        <v>0.16056835651397705</v>
      </c>
      <c r="F653" s="60">
        <f t="shared" si="20"/>
        <v>-0.31014444679021835</v>
      </c>
      <c r="G653" s="61">
        <f t="shared" si="21"/>
        <v>-0.26499202847480774</v>
      </c>
    </row>
    <row r="654" spans="2:7" ht="12.75">
      <c r="B654" s="59">
        <v>652</v>
      </c>
      <c r="C654" s="60">
        <v>0.18560495972633362</v>
      </c>
      <c r="D654" s="60">
        <v>0.16302992403507233</v>
      </c>
      <c r="E654" s="60">
        <v>0.1660703718662262</v>
      </c>
      <c r="F654" s="60">
        <f t="shared" si="20"/>
        <v>-0.02257503569126129</v>
      </c>
      <c r="G654" s="61">
        <f t="shared" si="21"/>
        <v>-0.019534587860107422</v>
      </c>
    </row>
    <row r="655" spans="2:7" ht="12.75">
      <c r="B655" s="59">
        <v>653</v>
      </c>
      <c r="C655" s="60">
        <v>0.061807747930288315</v>
      </c>
      <c r="D655" s="60">
        <v>-0.10520562529563904</v>
      </c>
      <c r="E655" s="60">
        <v>-0.03561139479279518</v>
      </c>
      <c r="F655" s="60">
        <f t="shared" si="20"/>
        <v>-0.16701337322592735</v>
      </c>
      <c r="G655" s="61">
        <f t="shared" si="21"/>
        <v>-0.0974191427230835</v>
      </c>
    </row>
    <row r="656" spans="2:7" ht="12.75">
      <c r="B656" s="59">
        <v>654</v>
      </c>
      <c r="C656" s="60">
        <v>0.1672896444797516</v>
      </c>
      <c r="D656" s="60">
        <v>0.3385295867919922</v>
      </c>
      <c r="E656" s="60">
        <v>0.28908872604370117</v>
      </c>
      <c r="F656" s="60">
        <f t="shared" si="20"/>
        <v>0.1712399423122406</v>
      </c>
      <c r="G656" s="61">
        <f t="shared" si="21"/>
        <v>0.12179908156394958</v>
      </c>
    </row>
    <row r="657" spans="2:7" ht="12.75">
      <c r="B657" s="59">
        <v>655</v>
      </c>
      <c r="C657" s="60">
        <v>0.2011011689901352</v>
      </c>
      <c r="D657" s="60">
        <v>-0.05984130874276161</v>
      </c>
      <c r="E657" s="60">
        <v>-0.1102197915315628</v>
      </c>
      <c r="F657" s="60">
        <f aca="true" t="shared" si="22" ref="F657:F720">D657-C657</f>
        <v>-0.2609424777328968</v>
      </c>
      <c r="G657" s="61">
        <f aca="true" t="shared" si="23" ref="G657:G720">E657-C657</f>
        <v>-0.311320960521698</v>
      </c>
    </row>
    <row r="658" spans="2:7" ht="12.75">
      <c r="B658" s="59">
        <v>656</v>
      </c>
      <c r="C658" s="60">
        <v>0.3612533211708069</v>
      </c>
      <c r="D658" s="60">
        <v>0.22129270434379578</v>
      </c>
      <c r="E658" s="60">
        <v>0.1615072786808014</v>
      </c>
      <c r="F658" s="60">
        <f t="shared" si="22"/>
        <v>-0.1399606168270111</v>
      </c>
      <c r="G658" s="61">
        <f t="shared" si="23"/>
        <v>-0.1997460424900055</v>
      </c>
    </row>
    <row r="659" spans="2:7" ht="12.75">
      <c r="B659" s="59">
        <v>657</v>
      </c>
      <c r="C659" s="60">
        <v>0.09664870798587799</v>
      </c>
      <c r="D659" s="60">
        <v>-0.13839630782604218</v>
      </c>
      <c r="E659" s="60">
        <v>-0.2476436346769333</v>
      </c>
      <c r="F659" s="60">
        <f t="shared" si="22"/>
        <v>-0.23504501581192017</v>
      </c>
      <c r="G659" s="61">
        <f t="shared" si="23"/>
        <v>-0.3442923426628113</v>
      </c>
    </row>
    <row r="660" spans="2:7" ht="12.75">
      <c r="B660" s="59">
        <v>658</v>
      </c>
      <c r="C660" s="60">
        <v>0.4678412675857544</v>
      </c>
      <c r="D660" s="60">
        <v>0.2796585261821747</v>
      </c>
      <c r="E660" s="60">
        <v>0.2312091588973999</v>
      </c>
      <c r="F660" s="60">
        <f t="shared" si="22"/>
        <v>-0.1881827414035797</v>
      </c>
      <c r="G660" s="61">
        <f t="shared" si="23"/>
        <v>-0.2366321086883545</v>
      </c>
    </row>
    <row r="661" spans="2:7" ht="12.75">
      <c r="B661" s="59">
        <v>659</v>
      </c>
      <c r="C661" s="60">
        <v>0.07160305231809616</v>
      </c>
      <c r="D661" s="60">
        <v>-0.15826915204524994</v>
      </c>
      <c r="E661" s="60">
        <v>-0.19639652967453003</v>
      </c>
      <c r="F661" s="60">
        <f t="shared" si="22"/>
        <v>-0.2298722043633461</v>
      </c>
      <c r="G661" s="61">
        <f t="shared" si="23"/>
        <v>-0.2679995819926262</v>
      </c>
    </row>
    <row r="662" spans="2:7" ht="12.75">
      <c r="B662" s="59">
        <v>660</v>
      </c>
      <c r="C662" s="60">
        <v>0.41421228647232056</v>
      </c>
      <c r="D662" s="60">
        <v>0.148533895611763</v>
      </c>
      <c r="E662" s="60">
        <v>0.12677186727523804</v>
      </c>
      <c r="F662" s="60">
        <f t="shared" si="22"/>
        <v>-0.26567839086055756</v>
      </c>
      <c r="G662" s="61">
        <f t="shared" si="23"/>
        <v>-0.2874404191970825</v>
      </c>
    </row>
    <row r="663" spans="2:7" ht="12.75">
      <c r="B663" s="59">
        <v>661</v>
      </c>
      <c r="C663" s="60">
        <v>-0.06220320239663124</v>
      </c>
      <c r="D663" s="60">
        <v>-0.002974600763991475</v>
      </c>
      <c r="E663" s="60">
        <v>0.020347926765680313</v>
      </c>
      <c r="F663" s="60">
        <f t="shared" si="22"/>
        <v>0.059228601632639766</v>
      </c>
      <c r="G663" s="61">
        <f t="shared" si="23"/>
        <v>0.08255112916231155</v>
      </c>
    </row>
    <row r="664" spans="2:7" ht="12.75">
      <c r="B664" s="59">
        <v>662</v>
      </c>
      <c r="C664" s="60">
        <v>0.07913482934236526</v>
      </c>
      <c r="D664" s="60">
        <v>-0.09208444505929947</v>
      </c>
      <c r="E664" s="60">
        <v>-0.17491863667964935</v>
      </c>
      <c r="F664" s="60">
        <f t="shared" si="22"/>
        <v>-0.17121927440166473</v>
      </c>
      <c r="G664" s="61">
        <f t="shared" si="23"/>
        <v>-0.2540534660220146</v>
      </c>
    </row>
    <row r="665" spans="2:7" ht="12.75">
      <c r="B665" s="59">
        <v>663</v>
      </c>
      <c r="C665" s="60">
        <v>0.017306972295045853</v>
      </c>
      <c r="D665" s="60">
        <v>-0.10345854610204697</v>
      </c>
      <c r="E665" s="60">
        <v>-0.11615348607301712</v>
      </c>
      <c r="F665" s="60">
        <f t="shared" si="22"/>
        <v>-0.12076551839709282</v>
      </c>
      <c r="G665" s="61">
        <f t="shared" si="23"/>
        <v>-0.13346045836806297</v>
      </c>
    </row>
    <row r="666" spans="2:7" ht="12.75">
      <c r="B666" s="59">
        <v>664</v>
      </c>
      <c r="C666" s="60">
        <v>-0.0720159113407135</v>
      </c>
      <c r="D666" s="60">
        <v>0.11456386744976044</v>
      </c>
      <c r="E666" s="60">
        <v>0.12799528241157532</v>
      </c>
      <c r="F666" s="60">
        <f t="shared" si="22"/>
        <v>0.18657977879047394</v>
      </c>
      <c r="G666" s="61">
        <f t="shared" si="23"/>
        <v>0.20001119375228882</v>
      </c>
    </row>
    <row r="667" spans="2:7" ht="12.75">
      <c r="B667" s="59">
        <v>665</v>
      </c>
      <c r="C667" s="60">
        <v>0.049067068845033646</v>
      </c>
      <c r="D667" s="60">
        <v>-0.19737261533737183</v>
      </c>
      <c r="E667" s="60">
        <v>-0.2455253303050995</v>
      </c>
      <c r="F667" s="60">
        <f t="shared" si="22"/>
        <v>-0.24643968418240547</v>
      </c>
      <c r="G667" s="61">
        <f t="shared" si="23"/>
        <v>-0.29459239915013313</v>
      </c>
    </row>
    <row r="668" spans="2:7" ht="12.75">
      <c r="B668" s="59">
        <v>666</v>
      </c>
      <c r="C668" s="60">
        <v>0.26475271582603455</v>
      </c>
      <c r="D668" s="60">
        <v>0.1191239058971405</v>
      </c>
      <c r="E668" s="60">
        <v>0.23345525562763214</v>
      </c>
      <c r="F668" s="60">
        <f t="shared" si="22"/>
        <v>-0.14562880992889404</v>
      </c>
      <c r="G668" s="61">
        <f t="shared" si="23"/>
        <v>-0.031297460198402405</v>
      </c>
    </row>
    <row r="669" spans="2:7" ht="12.75">
      <c r="B669" s="59">
        <v>667</v>
      </c>
      <c r="C669" s="60">
        <v>0.20956681668758392</v>
      </c>
      <c r="D669" s="60">
        <v>-0.041364885866642</v>
      </c>
      <c r="E669" s="60">
        <v>-0.12082356959581375</v>
      </c>
      <c r="F669" s="60">
        <f t="shared" si="22"/>
        <v>-0.2509317025542259</v>
      </c>
      <c r="G669" s="61">
        <f t="shared" si="23"/>
        <v>-0.3303903862833977</v>
      </c>
    </row>
    <row r="670" spans="2:7" ht="12.75">
      <c r="B670" s="59">
        <v>668</v>
      </c>
      <c r="C670" s="60">
        <v>0.04829926788806915</v>
      </c>
      <c r="D670" s="60">
        <v>-0.18018917739391327</v>
      </c>
      <c r="E670" s="60">
        <v>-0.18983401358127594</v>
      </c>
      <c r="F670" s="60">
        <f t="shared" si="22"/>
        <v>-0.22848844528198242</v>
      </c>
      <c r="G670" s="61">
        <f t="shared" si="23"/>
        <v>-0.2381332814693451</v>
      </c>
    </row>
    <row r="671" spans="2:7" ht="12.75">
      <c r="B671" s="59">
        <v>669</v>
      </c>
      <c r="C671" s="60">
        <v>0.058671269565820694</v>
      </c>
      <c r="D671" s="60">
        <v>-0.16673247516155243</v>
      </c>
      <c r="E671" s="60">
        <v>-0.18511496484279633</v>
      </c>
      <c r="F671" s="60">
        <f t="shared" si="22"/>
        <v>-0.22540374472737312</v>
      </c>
      <c r="G671" s="61">
        <f t="shared" si="23"/>
        <v>-0.24378623440861702</v>
      </c>
    </row>
    <row r="672" spans="2:7" ht="12.75">
      <c r="B672" s="59">
        <v>670</v>
      </c>
      <c r="C672" s="60">
        <v>-0.0767710953950882</v>
      </c>
      <c r="D672" s="60">
        <v>-0.20131833851337433</v>
      </c>
      <c r="E672" s="60">
        <v>-0.08762797713279724</v>
      </c>
      <c r="F672" s="60">
        <f t="shared" si="22"/>
        <v>-0.12454724311828613</v>
      </c>
      <c r="G672" s="61">
        <f t="shared" si="23"/>
        <v>-0.010856881737709045</v>
      </c>
    </row>
    <row r="673" spans="2:7" ht="12.75">
      <c r="B673" s="59">
        <v>671</v>
      </c>
      <c r="C673" s="60">
        <v>0.2613331377506256</v>
      </c>
      <c r="D673" s="60">
        <v>0.22413811087608337</v>
      </c>
      <c r="E673" s="60">
        <v>0.2098049372434616</v>
      </c>
      <c r="F673" s="60">
        <f t="shared" si="22"/>
        <v>-0.037195026874542236</v>
      </c>
      <c r="G673" s="61">
        <f t="shared" si="23"/>
        <v>-0.051528200507164</v>
      </c>
    </row>
    <row r="674" spans="2:7" ht="12.75">
      <c r="B674" s="59">
        <v>672</v>
      </c>
      <c r="C674" s="60">
        <v>0.10961010307073593</v>
      </c>
      <c r="D674" s="60">
        <v>-0.18698403239250183</v>
      </c>
      <c r="E674" s="60">
        <v>-0.22348354756832123</v>
      </c>
      <c r="F674" s="60">
        <f t="shared" si="22"/>
        <v>-0.29659413546323776</v>
      </c>
      <c r="G674" s="61">
        <f t="shared" si="23"/>
        <v>-0.33309365063905716</v>
      </c>
    </row>
    <row r="675" spans="2:7" ht="12.75">
      <c r="B675" s="59">
        <v>673</v>
      </c>
      <c r="C675" s="60">
        <v>0.10569752752780914</v>
      </c>
      <c r="D675" s="60">
        <v>-0.1456528902053833</v>
      </c>
      <c r="E675" s="60">
        <v>-0.14280475676059723</v>
      </c>
      <c r="F675" s="60">
        <f t="shared" si="22"/>
        <v>-0.25135041773319244</v>
      </c>
      <c r="G675" s="61">
        <f t="shared" si="23"/>
        <v>-0.24850228428840637</v>
      </c>
    </row>
    <row r="676" spans="2:7" ht="12.75">
      <c r="B676" s="59">
        <v>674</v>
      </c>
      <c r="C676" s="60">
        <v>0.27467596530914307</v>
      </c>
      <c r="D676" s="60">
        <v>-0.030713265761733055</v>
      </c>
      <c r="E676" s="60">
        <v>-0.010741857811808586</v>
      </c>
      <c r="F676" s="60">
        <f t="shared" si="22"/>
        <v>-0.3053892310708761</v>
      </c>
      <c r="G676" s="61">
        <f t="shared" si="23"/>
        <v>-0.28541782312095165</v>
      </c>
    </row>
    <row r="677" spans="2:7" ht="12.75">
      <c r="B677" s="59">
        <v>675</v>
      </c>
      <c r="C677" s="60">
        <v>0.4951726496219635</v>
      </c>
      <c r="D677" s="60">
        <v>0.31717032194137573</v>
      </c>
      <c r="E677" s="60">
        <v>0.3400564193725586</v>
      </c>
      <c r="F677" s="60">
        <f t="shared" si="22"/>
        <v>-0.17800232768058777</v>
      </c>
      <c r="G677" s="61">
        <f t="shared" si="23"/>
        <v>-0.1551162302494049</v>
      </c>
    </row>
    <row r="678" spans="2:7" ht="12.75">
      <c r="B678" s="59">
        <v>676</v>
      </c>
      <c r="C678" s="60">
        <v>0.21470914781093597</v>
      </c>
      <c r="D678" s="60">
        <v>0.061486948281526566</v>
      </c>
      <c r="E678" s="60">
        <v>0.20674674212932587</v>
      </c>
      <c r="F678" s="60">
        <f t="shared" si="22"/>
        <v>-0.1532221995294094</v>
      </c>
      <c r="G678" s="61">
        <f t="shared" si="23"/>
        <v>-0.007962405681610107</v>
      </c>
    </row>
    <row r="679" spans="2:7" ht="12.75">
      <c r="B679" s="59">
        <v>677</v>
      </c>
      <c r="C679" s="60">
        <v>-0.006693060044199228</v>
      </c>
      <c r="D679" s="60">
        <v>-0.02092445269227028</v>
      </c>
      <c r="E679" s="60">
        <v>-0.11515842378139496</v>
      </c>
      <c r="F679" s="60">
        <f t="shared" si="22"/>
        <v>-0.01423139264807105</v>
      </c>
      <c r="G679" s="61">
        <f t="shared" si="23"/>
        <v>-0.10846536373719573</v>
      </c>
    </row>
    <row r="680" spans="2:7" ht="12.75">
      <c r="B680" s="59">
        <v>678</v>
      </c>
      <c r="C680" s="60">
        <v>0.09536847472190857</v>
      </c>
      <c r="D680" s="60">
        <v>0.18037422001361847</v>
      </c>
      <c r="E680" s="60">
        <v>0.18813616037368774</v>
      </c>
      <c r="F680" s="60">
        <f t="shared" si="22"/>
        <v>0.0850057452917099</v>
      </c>
      <c r="G680" s="61">
        <f t="shared" si="23"/>
        <v>0.09276768565177917</v>
      </c>
    </row>
    <row r="681" spans="2:7" ht="12.75">
      <c r="B681" s="59">
        <v>679</v>
      </c>
      <c r="C681" s="60">
        <v>0.18998217582702637</v>
      </c>
      <c r="D681" s="60">
        <v>-0.06716356426477432</v>
      </c>
      <c r="E681" s="60">
        <v>0.028471369296312332</v>
      </c>
      <c r="F681" s="60">
        <f t="shared" si="22"/>
        <v>-0.2571457400918007</v>
      </c>
      <c r="G681" s="61">
        <f t="shared" si="23"/>
        <v>-0.16151080653071404</v>
      </c>
    </row>
    <row r="682" spans="2:7" ht="12.75">
      <c r="B682" s="59">
        <v>680</v>
      </c>
      <c r="C682" s="60">
        <v>0.06694480776786804</v>
      </c>
      <c r="D682" s="60">
        <v>-0.16019296646118164</v>
      </c>
      <c r="E682" s="60">
        <v>-0.19838759303092957</v>
      </c>
      <c r="F682" s="60">
        <f t="shared" si="22"/>
        <v>-0.22713777422904968</v>
      </c>
      <c r="G682" s="61">
        <f t="shared" si="23"/>
        <v>-0.2653324007987976</v>
      </c>
    </row>
    <row r="683" spans="2:7" ht="12.75">
      <c r="B683" s="59">
        <v>681</v>
      </c>
      <c r="C683" s="60">
        <v>0.23341606557369232</v>
      </c>
      <c r="D683" s="60">
        <v>0.008528132922947407</v>
      </c>
      <c r="E683" s="60">
        <v>-0.0030217808671295643</v>
      </c>
      <c r="F683" s="60">
        <f t="shared" si="22"/>
        <v>-0.22488793265074492</v>
      </c>
      <c r="G683" s="61">
        <f t="shared" si="23"/>
        <v>-0.23643784644082189</v>
      </c>
    </row>
    <row r="684" spans="2:7" ht="12.75">
      <c r="B684" s="59">
        <v>682</v>
      </c>
      <c r="C684" s="60">
        <v>0.08057454973459244</v>
      </c>
      <c r="D684" s="60">
        <v>0.05014960095286369</v>
      </c>
      <c r="E684" s="60">
        <v>-0.09877129644155502</v>
      </c>
      <c r="F684" s="60">
        <f t="shared" si="22"/>
        <v>-0.030424948781728745</v>
      </c>
      <c r="G684" s="61">
        <f t="shared" si="23"/>
        <v>-0.17934584617614746</v>
      </c>
    </row>
    <row r="685" spans="2:7" ht="12.75">
      <c r="B685" s="59">
        <v>683</v>
      </c>
      <c r="C685" s="60">
        <v>0.00562682282179594</v>
      </c>
      <c r="D685" s="60">
        <v>0.09195312112569809</v>
      </c>
      <c r="E685" s="60">
        <v>0.04280256852507591</v>
      </c>
      <c r="F685" s="60">
        <f t="shared" si="22"/>
        <v>0.08632629830390215</v>
      </c>
      <c r="G685" s="61">
        <f t="shared" si="23"/>
        <v>0.03717574570327997</v>
      </c>
    </row>
    <row r="686" spans="2:7" ht="12.75">
      <c r="B686" s="59">
        <v>684</v>
      </c>
      <c r="C686" s="60">
        <v>0.04838278889656067</v>
      </c>
      <c r="D686" s="60">
        <v>-0.13709789514541626</v>
      </c>
      <c r="E686" s="60">
        <v>-0.07448554039001465</v>
      </c>
      <c r="F686" s="60">
        <f t="shared" si="22"/>
        <v>-0.18548068404197693</v>
      </c>
      <c r="G686" s="61">
        <f t="shared" si="23"/>
        <v>-0.12286832928657532</v>
      </c>
    </row>
    <row r="687" spans="2:7" ht="12.75">
      <c r="B687" s="59">
        <v>685</v>
      </c>
      <c r="C687" s="60">
        <v>0.1249915137887001</v>
      </c>
      <c r="D687" s="60">
        <v>0.07017191499471664</v>
      </c>
      <c r="E687" s="60">
        <v>-0.03994335979223251</v>
      </c>
      <c r="F687" s="60">
        <f t="shared" si="22"/>
        <v>-0.05481959879398346</v>
      </c>
      <c r="G687" s="61">
        <f t="shared" si="23"/>
        <v>-0.16493487358093262</v>
      </c>
    </row>
    <row r="688" spans="2:7" ht="12.75">
      <c r="B688" s="59">
        <v>686</v>
      </c>
      <c r="C688" s="60">
        <v>0.12320893257856369</v>
      </c>
      <c r="D688" s="60">
        <v>-0.0367915965616703</v>
      </c>
      <c r="E688" s="60">
        <v>-0.011261195875704288</v>
      </c>
      <c r="F688" s="60">
        <f t="shared" si="22"/>
        <v>-0.160000529140234</v>
      </c>
      <c r="G688" s="61">
        <f t="shared" si="23"/>
        <v>-0.13447012845426798</v>
      </c>
    </row>
    <row r="689" spans="2:7" ht="12.75">
      <c r="B689" s="59">
        <v>687</v>
      </c>
      <c r="C689" s="60">
        <v>0.01282004825770855</v>
      </c>
      <c r="D689" s="60">
        <v>0.13508056104183197</v>
      </c>
      <c r="E689" s="60">
        <v>0.08737402409315109</v>
      </c>
      <c r="F689" s="60">
        <f t="shared" si="22"/>
        <v>0.12226051278412342</v>
      </c>
      <c r="G689" s="61">
        <f t="shared" si="23"/>
        <v>0.07455397583544254</v>
      </c>
    </row>
    <row r="690" spans="2:7" ht="12.75">
      <c r="B690" s="59">
        <v>688</v>
      </c>
      <c r="C690" s="60">
        <v>0.004777207970619202</v>
      </c>
      <c r="D690" s="60">
        <v>0.17011240124702454</v>
      </c>
      <c r="E690" s="60">
        <v>0.23101185262203217</v>
      </c>
      <c r="F690" s="60">
        <f t="shared" si="22"/>
        <v>0.16533519327640533</v>
      </c>
      <c r="G690" s="61">
        <f t="shared" si="23"/>
        <v>0.22623464465141296</v>
      </c>
    </row>
    <row r="691" spans="2:7" ht="12.75">
      <c r="B691" s="59">
        <v>689</v>
      </c>
      <c r="C691" s="60">
        <v>-0.030368780717253685</v>
      </c>
      <c r="D691" s="60">
        <v>0.01223868690431118</v>
      </c>
      <c r="E691" s="60">
        <v>0.013004191219806671</v>
      </c>
      <c r="F691" s="60">
        <f t="shared" si="22"/>
        <v>0.042607467621564865</v>
      </c>
      <c r="G691" s="61">
        <f t="shared" si="23"/>
        <v>0.043372971937060356</v>
      </c>
    </row>
    <row r="692" spans="2:7" ht="12.75">
      <c r="B692" s="59">
        <v>690</v>
      </c>
      <c r="C692" s="60">
        <v>0.08995752781629562</v>
      </c>
      <c r="D692" s="60">
        <v>-0.12998417019844055</v>
      </c>
      <c r="E692" s="60">
        <v>-0.14758290350437164</v>
      </c>
      <c r="F692" s="60">
        <f t="shared" si="22"/>
        <v>-0.21994169801473618</v>
      </c>
      <c r="G692" s="61">
        <f t="shared" si="23"/>
        <v>-0.23754043132066727</v>
      </c>
    </row>
    <row r="693" spans="2:7" ht="12.75">
      <c r="B693" s="59">
        <v>691</v>
      </c>
      <c r="C693" s="60">
        <v>0.10418970882892609</v>
      </c>
      <c r="D693" s="60">
        <v>-0.10008496791124344</v>
      </c>
      <c r="E693" s="60">
        <v>-0.12008847296237946</v>
      </c>
      <c r="F693" s="60">
        <f t="shared" si="22"/>
        <v>-0.20427467674016953</v>
      </c>
      <c r="G693" s="61">
        <f t="shared" si="23"/>
        <v>-0.22427818179130554</v>
      </c>
    </row>
    <row r="694" spans="2:7" ht="12.75">
      <c r="B694" s="59">
        <v>692</v>
      </c>
      <c r="C694" s="60">
        <v>0.5451025366783142</v>
      </c>
      <c r="D694" s="60">
        <v>0.2086157649755478</v>
      </c>
      <c r="E694" s="60">
        <v>0.15092547237873077</v>
      </c>
      <c r="F694" s="60">
        <f t="shared" si="22"/>
        <v>-0.3364867717027664</v>
      </c>
      <c r="G694" s="61">
        <f t="shared" si="23"/>
        <v>-0.39417706429958344</v>
      </c>
    </row>
    <row r="695" spans="2:7" ht="12.75">
      <c r="B695" s="59">
        <v>693</v>
      </c>
      <c r="C695" s="60">
        <v>0.4026246964931488</v>
      </c>
      <c r="D695" s="60">
        <v>-0.060218967497348785</v>
      </c>
      <c r="E695" s="60">
        <v>-0.11376025527715683</v>
      </c>
      <c r="F695" s="60">
        <f t="shared" si="22"/>
        <v>-0.4628436639904976</v>
      </c>
      <c r="G695" s="61">
        <f t="shared" si="23"/>
        <v>-0.5163849517703056</v>
      </c>
    </row>
    <row r="696" spans="2:7" ht="12.75">
      <c r="B696" s="59">
        <v>694</v>
      </c>
      <c r="C696" s="60">
        <v>-0.09501048922538757</v>
      </c>
      <c r="D696" s="60">
        <v>0.05659874156117439</v>
      </c>
      <c r="E696" s="60">
        <v>0.10919351875782013</v>
      </c>
      <c r="F696" s="60">
        <f t="shared" si="22"/>
        <v>0.15160923078656197</v>
      </c>
      <c r="G696" s="61">
        <f t="shared" si="23"/>
        <v>0.2042040079832077</v>
      </c>
    </row>
    <row r="697" spans="2:7" ht="12.75">
      <c r="B697" s="59">
        <v>695</v>
      </c>
      <c r="C697" s="60">
        <v>0.031433671712875366</v>
      </c>
      <c r="D697" s="60">
        <v>-0.07255790382623672</v>
      </c>
      <c r="E697" s="60">
        <v>-0.044011447578668594</v>
      </c>
      <c r="F697" s="60">
        <f t="shared" si="22"/>
        <v>-0.10399157553911209</v>
      </c>
      <c r="G697" s="61">
        <f t="shared" si="23"/>
        <v>-0.07544511929154396</v>
      </c>
    </row>
    <row r="698" spans="2:7" ht="12.75">
      <c r="B698" s="59">
        <v>696</v>
      </c>
      <c r="C698" s="60">
        <v>0.34736964106559753</v>
      </c>
      <c r="D698" s="60">
        <v>-0.30643150210380554</v>
      </c>
      <c r="E698" s="60">
        <v>-0.39360660314559937</v>
      </c>
      <c r="F698" s="60">
        <f t="shared" si="22"/>
        <v>-0.6538011431694031</v>
      </c>
      <c r="G698" s="61">
        <f t="shared" si="23"/>
        <v>-0.7409762442111969</v>
      </c>
    </row>
    <row r="699" spans="2:7" ht="12.75">
      <c r="B699" s="59">
        <v>697</v>
      </c>
      <c r="C699" s="60">
        <v>0.22059479355812073</v>
      </c>
      <c r="D699" s="60">
        <v>-0.11285138130187988</v>
      </c>
      <c r="E699" s="60">
        <v>-0.20181776583194733</v>
      </c>
      <c r="F699" s="60">
        <f t="shared" si="22"/>
        <v>-0.3334461748600006</v>
      </c>
      <c r="G699" s="61">
        <f t="shared" si="23"/>
        <v>-0.42241255939006805</v>
      </c>
    </row>
    <row r="700" spans="2:7" ht="12.75">
      <c r="B700" s="59">
        <v>698</v>
      </c>
      <c r="C700" s="60">
        <v>0.07187967002391815</v>
      </c>
      <c r="D700" s="60">
        <v>0.0502786748111248</v>
      </c>
      <c r="E700" s="60">
        <v>-0.014519453048706055</v>
      </c>
      <c r="F700" s="60">
        <f t="shared" si="22"/>
        <v>-0.02160099521279335</v>
      </c>
      <c r="G700" s="61">
        <f t="shared" si="23"/>
        <v>-0.0863991230726242</v>
      </c>
    </row>
    <row r="701" spans="2:7" ht="12.75">
      <c r="B701" s="59">
        <v>699</v>
      </c>
      <c r="C701" s="60">
        <v>0.29986459016799927</v>
      </c>
      <c r="D701" s="60">
        <v>0.05796506255865097</v>
      </c>
      <c r="E701" s="60">
        <v>0.16369108855724335</v>
      </c>
      <c r="F701" s="60">
        <f t="shared" si="22"/>
        <v>-0.2418995276093483</v>
      </c>
      <c r="G701" s="61">
        <f t="shared" si="23"/>
        <v>-0.13617350161075592</v>
      </c>
    </row>
    <row r="702" spans="2:7" ht="12.75">
      <c r="B702" s="59">
        <v>700</v>
      </c>
      <c r="C702" s="60">
        <v>-0.020108666270971298</v>
      </c>
      <c r="D702" s="60">
        <v>-0.26238301396369934</v>
      </c>
      <c r="E702" s="60">
        <v>-0.18342579901218414</v>
      </c>
      <c r="F702" s="60">
        <f t="shared" si="22"/>
        <v>-0.24227434769272804</v>
      </c>
      <c r="G702" s="61">
        <f t="shared" si="23"/>
        <v>-0.16331713274121284</v>
      </c>
    </row>
    <row r="703" spans="2:7" ht="12.75">
      <c r="B703" s="59">
        <v>701</v>
      </c>
      <c r="C703" s="60">
        <v>-0.06744109094142914</v>
      </c>
      <c r="D703" s="60">
        <v>-0.1535886526107788</v>
      </c>
      <c r="E703" s="60">
        <v>-0.23684364557266235</v>
      </c>
      <c r="F703" s="60">
        <f t="shared" si="22"/>
        <v>-0.08614756166934967</v>
      </c>
      <c r="G703" s="61">
        <f t="shared" si="23"/>
        <v>-0.16940255463123322</v>
      </c>
    </row>
    <row r="704" spans="2:7" ht="12.75">
      <c r="B704" s="59">
        <v>702</v>
      </c>
      <c r="C704" s="60">
        <v>0.49850353598594666</v>
      </c>
      <c r="D704" s="60">
        <v>0.39518800377845764</v>
      </c>
      <c r="E704" s="60">
        <v>0.42646324634552</v>
      </c>
      <c r="F704" s="60">
        <f t="shared" si="22"/>
        <v>-0.10331553220748901</v>
      </c>
      <c r="G704" s="61">
        <f t="shared" si="23"/>
        <v>-0.07204028964042664</v>
      </c>
    </row>
    <row r="705" spans="2:7" ht="12.75">
      <c r="B705" s="59">
        <v>703</v>
      </c>
      <c r="C705" s="60">
        <v>0.21783927083015442</v>
      </c>
      <c r="D705" s="60">
        <v>0.07705941796302795</v>
      </c>
      <c r="E705" s="60">
        <v>0.06392570585012436</v>
      </c>
      <c r="F705" s="60">
        <f t="shared" si="22"/>
        <v>-0.14077985286712646</v>
      </c>
      <c r="G705" s="61">
        <f t="shared" si="23"/>
        <v>-0.15391356498003006</v>
      </c>
    </row>
    <row r="706" spans="2:7" ht="12.75">
      <c r="B706" s="59">
        <v>704</v>
      </c>
      <c r="C706" s="60">
        <v>0.3053411841392517</v>
      </c>
      <c r="D706" s="60">
        <v>0.1969752162694931</v>
      </c>
      <c r="E706" s="60">
        <v>0.14420604705810547</v>
      </c>
      <c r="F706" s="60">
        <f t="shared" si="22"/>
        <v>-0.1083659678697586</v>
      </c>
      <c r="G706" s="61">
        <f t="shared" si="23"/>
        <v>-0.16113513708114624</v>
      </c>
    </row>
    <row r="707" spans="2:7" ht="12.75">
      <c r="B707" s="59">
        <v>705</v>
      </c>
      <c r="C707" s="60">
        <v>0.48056793212890625</v>
      </c>
      <c r="D707" s="60">
        <v>0.16903573274612427</v>
      </c>
      <c r="E707" s="60">
        <v>0.22523373365402222</v>
      </c>
      <c r="F707" s="60">
        <f t="shared" si="22"/>
        <v>-0.311532199382782</v>
      </c>
      <c r="G707" s="61">
        <f t="shared" si="23"/>
        <v>-0.25533419847488403</v>
      </c>
    </row>
    <row r="708" spans="2:7" ht="12.75">
      <c r="B708" s="59">
        <v>706</v>
      </c>
      <c r="C708" s="60">
        <v>0.16725744307041168</v>
      </c>
      <c r="D708" s="60">
        <v>0.06632425636053085</v>
      </c>
      <c r="E708" s="60">
        <v>0.07726845145225525</v>
      </c>
      <c r="F708" s="60">
        <f t="shared" si="22"/>
        <v>-0.10093318670988083</v>
      </c>
      <c r="G708" s="61">
        <f t="shared" si="23"/>
        <v>-0.08998899161815643</v>
      </c>
    </row>
    <row r="709" spans="2:7" ht="12.75">
      <c r="B709" s="59">
        <v>707</v>
      </c>
      <c r="C709" s="60">
        <v>0.0003905610938090831</v>
      </c>
      <c r="D709" s="60">
        <v>0.12291441112756729</v>
      </c>
      <c r="E709" s="60">
        <v>0.12065999954938889</v>
      </c>
      <c r="F709" s="60">
        <f t="shared" si="22"/>
        <v>0.12252385003375821</v>
      </c>
      <c r="G709" s="61">
        <f t="shared" si="23"/>
        <v>0.1202694384555798</v>
      </c>
    </row>
    <row r="710" spans="2:7" ht="12.75">
      <c r="B710" s="59">
        <v>708</v>
      </c>
      <c r="C710" s="60">
        <v>0.33491212129592896</v>
      </c>
      <c r="D710" s="60">
        <v>0.1658354103565216</v>
      </c>
      <c r="E710" s="60">
        <v>0.13538998365402222</v>
      </c>
      <c r="F710" s="60">
        <f t="shared" si="22"/>
        <v>-0.16907671093940735</v>
      </c>
      <c r="G710" s="61">
        <f t="shared" si="23"/>
        <v>-0.19952213764190674</v>
      </c>
    </row>
    <row r="711" spans="2:7" ht="12.75">
      <c r="B711" s="59">
        <v>709</v>
      </c>
      <c r="C711" s="60">
        <v>-0.09169990569353104</v>
      </c>
      <c r="D711" s="60">
        <v>-0.011159817688167095</v>
      </c>
      <c r="E711" s="60">
        <v>-0.058613721281290054</v>
      </c>
      <c r="F711" s="60">
        <f t="shared" si="22"/>
        <v>0.08054008800536394</v>
      </c>
      <c r="G711" s="61">
        <f t="shared" si="23"/>
        <v>0.03308618441224098</v>
      </c>
    </row>
    <row r="712" spans="2:7" ht="12.75">
      <c r="B712" s="59">
        <v>710</v>
      </c>
      <c r="C712" s="60">
        <v>0.2993238568305969</v>
      </c>
      <c r="D712" s="60">
        <v>0.10074783116579056</v>
      </c>
      <c r="E712" s="60">
        <v>0.1798565685749054</v>
      </c>
      <c r="F712" s="60">
        <f t="shared" si="22"/>
        <v>-0.19857602566480637</v>
      </c>
      <c r="G712" s="61">
        <f t="shared" si="23"/>
        <v>-0.11946728825569153</v>
      </c>
    </row>
    <row r="713" spans="2:7" ht="12.75">
      <c r="B713" s="59">
        <v>711</v>
      </c>
      <c r="C713" s="60">
        <v>0.2437809854745865</v>
      </c>
      <c r="D713" s="60">
        <v>0.23439328372478485</v>
      </c>
      <c r="E713" s="60">
        <v>0.22289463877677917</v>
      </c>
      <c r="F713" s="60">
        <f t="shared" si="22"/>
        <v>-0.009387701749801636</v>
      </c>
      <c r="G713" s="61">
        <f t="shared" si="23"/>
        <v>-0.020886346697807312</v>
      </c>
    </row>
    <row r="714" spans="2:7" ht="12.75">
      <c r="B714" s="59">
        <v>712</v>
      </c>
      <c r="C714" s="60">
        <v>0.11464150995016098</v>
      </c>
      <c r="D714" s="60">
        <v>-0.18189820647239685</v>
      </c>
      <c r="E714" s="60">
        <v>-0.15038658678531647</v>
      </c>
      <c r="F714" s="60">
        <f t="shared" si="22"/>
        <v>-0.29653971642255783</v>
      </c>
      <c r="G714" s="61">
        <f t="shared" si="23"/>
        <v>-0.26502809673547745</v>
      </c>
    </row>
    <row r="715" spans="2:7" ht="12.75">
      <c r="B715" s="59">
        <v>713</v>
      </c>
      <c r="C715" s="60">
        <v>-0.06403613090515137</v>
      </c>
      <c r="D715" s="60">
        <v>-0.03284189850091934</v>
      </c>
      <c r="E715" s="60">
        <v>-0.02597147971391678</v>
      </c>
      <c r="F715" s="60">
        <f t="shared" si="22"/>
        <v>0.031194232404232025</v>
      </c>
      <c r="G715" s="61">
        <f t="shared" si="23"/>
        <v>0.03806465119123459</v>
      </c>
    </row>
    <row r="716" spans="2:7" ht="12.75">
      <c r="B716" s="59">
        <v>714</v>
      </c>
      <c r="C716" s="60">
        <v>0.3867066502571106</v>
      </c>
      <c r="D716" s="60">
        <v>0.20018431544303894</v>
      </c>
      <c r="E716" s="60">
        <v>0.25425636768341064</v>
      </c>
      <c r="F716" s="60">
        <f t="shared" si="22"/>
        <v>-0.18652233481407166</v>
      </c>
      <c r="G716" s="61">
        <f t="shared" si="23"/>
        <v>-0.13245028257369995</v>
      </c>
    </row>
    <row r="717" spans="2:7" ht="12.75">
      <c r="B717" s="59">
        <v>715</v>
      </c>
      <c r="C717" s="60">
        <v>0.06472667306661606</v>
      </c>
      <c r="D717" s="60">
        <v>-0.02360326424241066</v>
      </c>
      <c r="E717" s="60">
        <v>0.012999546714127064</v>
      </c>
      <c r="F717" s="60">
        <f t="shared" si="22"/>
        <v>-0.08832993730902672</v>
      </c>
      <c r="G717" s="61">
        <f t="shared" si="23"/>
        <v>-0.051727126352488995</v>
      </c>
    </row>
    <row r="718" spans="2:7" ht="12.75">
      <c r="B718" s="59">
        <v>716</v>
      </c>
      <c r="C718" s="60">
        <v>0.2789238691329956</v>
      </c>
      <c r="D718" s="60">
        <v>0.03424140065908432</v>
      </c>
      <c r="E718" s="60">
        <v>0.020240573212504387</v>
      </c>
      <c r="F718" s="60">
        <f t="shared" si="22"/>
        <v>-0.24468246847391129</v>
      </c>
      <c r="G718" s="61">
        <f t="shared" si="23"/>
        <v>-0.2586832959204912</v>
      </c>
    </row>
    <row r="719" spans="2:7" ht="12.75">
      <c r="B719" s="59">
        <v>717</v>
      </c>
      <c r="C719" s="60">
        <v>-0.027927177026867867</v>
      </c>
      <c r="D719" s="60">
        <v>-0.11568465828895569</v>
      </c>
      <c r="E719" s="60">
        <v>-0.11503343284130096</v>
      </c>
      <c r="F719" s="60">
        <f t="shared" si="22"/>
        <v>-0.08775748126208782</v>
      </c>
      <c r="G719" s="61">
        <f t="shared" si="23"/>
        <v>-0.0871062558144331</v>
      </c>
    </row>
    <row r="720" spans="2:7" ht="12.75">
      <c r="B720" s="59">
        <v>718</v>
      </c>
      <c r="C720" s="60">
        <v>-0.06018158793449402</v>
      </c>
      <c r="D720" s="60">
        <v>0.14152580499649048</v>
      </c>
      <c r="E720" s="60">
        <v>0.16131234169006348</v>
      </c>
      <c r="F720" s="60">
        <f t="shared" si="22"/>
        <v>0.2017073929309845</v>
      </c>
      <c r="G720" s="61">
        <f t="shared" si="23"/>
        <v>0.2214939296245575</v>
      </c>
    </row>
    <row r="721" spans="2:7" ht="12.75">
      <c r="B721" s="59">
        <v>719</v>
      </c>
      <c r="C721" s="60">
        <v>0.2348683476448059</v>
      </c>
      <c r="D721" s="60">
        <v>0.10208810120820999</v>
      </c>
      <c r="E721" s="60">
        <v>0.05594123154878616</v>
      </c>
      <c r="F721" s="60">
        <f aca="true" t="shared" si="24" ref="F721:F784">D721-C721</f>
        <v>-0.13278024643659592</v>
      </c>
      <c r="G721" s="61">
        <f aca="true" t="shared" si="25" ref="G721:G784">E721-C721</f>
        <v>-0.17892711609601974</v>
      </c>
    </row>
    <row r="722" spans="2:7" ht="12.75">
      <c r="B722" s="59">
        <v>720</v>
      </c>
      <c r="C722" s="60">
        <v>0.35445788502693176</v>
      </c>
      <c r="D722" s="60">
        <v>0.1759905368089676</v>
      </c>
      <c r="E722" s="60">
        <v>0.20400018990039825</v>
      </c>
      <c r="F722" s="60">
        <f t="shared" si="24"/>
        <v>-0.17846734821796417</v>
      </c>
      <c r="G722" s="61">
        <f t="shared" si="25"/>
        <v>-0.1504576951265335</v>
      </c>
    </row>
    <row r="723" spans="2:7" ht="12.75">
      <c r="B723" s="59">
        <v>721</v>
      </c>
      <c r="C723" s="60">
        <v>0.5075454115867615</v>
      </c>
      <c r="D723" s="60">
        <v>0.21786196529865265</v>
      </c>
      <c r="E723" s="60">
        <v>0.25830021500587463</v>
      </c>
      <c r="F723" s="60">
        <f t="shared" si="24"/>
        <v>-0.2896834462881088</v>
      </c>
      <c r="G723" s="61">
        <f t="shared" si="25"/>
        <v>-0.24924519658088684</v>
      </c>
    </row>
    <row r="724" spans="2:7" ht="12.75">
      <c r="B724" s="59">
        <v>722</v>
      </c>
      <c r="C724" s="60">
        <v>0.11712060123682022</v>
      </c>
      <c r="D724" s="60">
        <v>-0.17819972336292267</v>
      </c>
      <c r="E724" s="60">
        <v>-0.13496826589107513</v>
      </c>
      <c r="F724" s="60">
        <f t="shared" si="24"/>
        <v>-0.2953203245997429</v>
      </c>
      <c r="G724" s="61">
        <f t="shared" si="25"/>
        <v>-0.25208886712789536</v>
      </c>
    </row>
    <row r="725" spans="2:7" ht="12.75">
      <c r="B725" s="59">
        <v>723</v>
      </c>
      <c r="C725" s="60">
        <v>0.44114160537719727</v>
      </c>
      <c r="D725" s="60">
        <v>0.23296724259853363</v>
      </c>
      <c r="E725" s="60">
        <v>0.4402045011520386</v>
      </c>
      <c r="F725" s="60">
        <f t="shared" si="24"/>
        <v>-0.20817436277866364</v>
      </c>
      <c r="G725" s="61">
        <f t="shared" si="25"/>
        <v>-0.0009371042251586914</v>
      </c>
    </row>
    <row r="726" spans="2:7" ht="12.75">
      <c r="B726" s="59">
        <v>724</v>
      </c>
      <c r="C726" s="60">
        <v>0.1632651388645172</v>
      </c>
      <c r="D726" s="60">
        <v>-0.16218121349811554</v>
      </c>
      <c r="E726" s="60">
        <v>-0.020284203812479973</v>
      </c>
      <c r="F726" s="60">
        <f t="shared" si="24"/>
        <v>-0.32544635236263275</v>
      </c>
      <c r="G726" s="61">
        <f t="shared" si="25"/>
        <v>-0.18354934267699718</v>
      </c>
    </row>
    <row r="727" spans="2:7" ht="12.75">
      <c r="B727" s="59">
        <v>725</v>
      </c>
      <c r="C727" s="60">
        <v>-0.041337259113788605</v>
      </c>
      <c r="D727" s="60">
        <v>0.05563914403319359</v>
      </c>
      <c r="E727" s="60">
        <v>0.05468570068478584</v>
      </c>
      <c r="F727" s="60">
        <f t="shared" si="24"/>
        <v>0.09697640314698219</v>
      </c>
      <c r="G727" s="61">
        <f t="shared" si="25"/>
        <v>0.09602295979857445</v>
      </c>
    </row>
    <row r="728" spans="2:7" ht="12.75">
      <c r="B728" s="59">
        <v>726</v>
      </c>
      <c r="C728" s="60">
        <v>0.28477993607521057</v>
      </c>
      <c r="D728" s="60">
        <v>0.112297423183918</v>
      </c>
      <c r="E728" s="60">
        <v>0.19132040441036224</v>
      </c>
      <c r="F728" s="60">
        <f t="shared" si="24"/>
        <v>-0.17248251289129257</v>
      </c>
      <c r="G728" s="61">
        <f t="shared" si="25"/>
        <v>-0.09345953166484833</v>
      </c>
    </row>
    <row r="729" spans="2:7" ht="12.75">
      <c r="B729" s="59">
        <v>727</v>
      </c>
      <c r="C729" s="60">
        <v>0.3719279170036316</v>
      </c>
      <c r="D729" s="60">
        <v>0.09475253522396088</v>
      </c>
      <c r="E729" s="60">
        <v>0.12173719704151154</v>
      </c>
      <c r="F729" s="60">
        <f t="shared" si="24"/>
        <v>-0.2771753817796707</v>
      </c>
      <c r="G729" s="61">
        <f t="shared" si="25"/>
        <v>-0.25019071996212006</v>
      </c>
    </row>
    <row r="730" spans="2:7" ht="12.75">
      <c r="B730" s="59">
        <v>728</v>
      </c>
      <c r="C730" s="60">
        <v>-0.06398605555295944</v>
      </c>
      <c r="D730" s="60">
        <v>-0.002874112920835614</v>
      </c>
      <c r="E730" s="60">
        <v>0.07110656052827835</v>
      </c>
      <c r="F730" s="60">
        <f t="shared" si="24"/>
        <v>0.06111194263212383</v>
      </c>
      <c r="G730" s="61">
        <f t="shared" si="25"/>
        <v>0.1350926160812378</v>
      </c>
    </row>
    <row r="731" spans="2:7" ht="12.75">
      <c r="B731" s="59">
        <v>729</v>
      </c>
      <c r="C731" s="60">
        <v>0.1461212933063507</v>
      </c>
      <c r="D731" s="60">
        <v>0.002009941730648279</v>
      </c>
      <c r="E731" s="60">
        <v>0.04432380944490433</v>
      </c>
      <c r="F731" s="60">
        <f t="shared" si="24"/>
        <v>-0.14411135157570243</v>
      </c>
      <c r="G731" s="61">
        <f t="shared" si="25"/>
        <v>-0.10179748386144638</v>
      </c>
    </row>
    <row r="732" spans="2:7" ht="12.75">
      <c r="B732" s="59">
        <v>730</v>
      </c>
      <c r="C732" s="60">
        <v>0.18438181281089783</v>
      </c>
      <c r="D732" s="60">
        <v>0.19651071727275848</v>
      </c>
      <c r="E732" s="60">
        <v>0.17771384119987488</v>
      </c>
      <c r="F732" s="60">
        <f t="shared" si="24"/>
        <v>0.012128904461860657</v>
      </c>
      <c r="G732" s="61">
        <f t="shared" si="25"/>
        <v>-0.006667971611022949</v>
      </c>
    </row>
    <row r="733" spans="2:7" ht="12.75">
      <c r="B733" s="59">
        <v>731</v>
      </c>
      <c r="C733" s="60">
        <v>0.16735383868217468</v>
      </c>
      <c r="D733" s="60">
        <v>0.29831549525260925</v>
      </c>
      <c r="E733" s="60">
        <v>0.2628101408481598</v>
      </c>
      <c r="F733" s="60">
        <f t="shared" si="24"/>
        <v>0.13096165657043457</v>
      </c>
      <c r="G733" s="61">
        <f t="shared" si="25"/>
        <v>0.09545630216598511</v>
      </c>
    </row>
    <row r="734" spans="2:7" ht="12.75">
      <c r="B734" s="59">
        <v>732</v>
      </c>
      <c r="C734" s="60">
        <v>0.3059138059616089</v>
      </c>
      <c r="D734" s="60">
        <v>0.12438419461250305</v>
      </c>
      <c r="E734" s="60">
        <v>0.1071871817111969</v>
      </c>
      <c r="F734" s="60">
        <f t="shared" si="24"/>
        <v>-0.18152961134910583</v>
      </c>
      <c r="G734" s="61">
        <f t="shared" si="25"/>
        <v>-0.198726624250412</v>
      </c>
    </row>
    <row r="735" spans="2:7" ht="12.75">
      <c r="B735" s="59">
        <v>733</v>
      </c>
      <c r="C735" s="60">
        <v>0.19455477595329285</v>
      </c>
      <c r="D735" s="60">
        <v>0.07687580585479736</v>
      </c>
      <c r="E735" s="60">
        <v>0.05179733410477638</v>
      </c>
      <c r="F735" s="60">
        <f t="shared" si="24"/>
        <v>-0.11767897009849548</v>
      </c>
      <c r="G735" s="61">
        <f t="shared" si="25"/>
        <v>-0.14275744184851646</v>
      </c>
    </row>
    <row r="736" spans="2:7" ht="12.75">
      <c r="B736" s="59">
        <v>734</v>
      </c>
      <c r="C736" s="60">
        <v>-0.032516106963157654</v>
      </c>
      <c r="D736" s="60">
        <v>0.40964654088020325</v>
      </c>
      <c r="E736" s="60">
        <v>0.361310750246048</v>
      </c>
      <c r="F736" s="60">
        <f t="shared" si="24"/>
        <v>0.4421626478433609</v>
      </c>
      <c r="G736" s="61">
        <f t="shared" si="25"/>
        <v>0.3938268572092056</v>
      </c>
    </row>
    <row r="737" spans="2:7" ht="12.75">
      <c r="B737" s="59">
        <v>735</v>
      </c>
      <c r="C737" s="60">
        <v>0.2521270215511322</v>
      </c>
      <c r="D737" s="60">
        <v>-0.02038486674427986</v>
      </c>
      <c r="E737" s="60">
        <v>-0.043196022510528564</v>
      </c>
      <c r="F737" s="60">
        <f t="shared" si="24"/>
        <v>-0.27251188829541206</v>
      </c>
      <c r="G737" s="61">
        <f t="shared" si="25"/>
        <v>-0.29532304406166077</v>
      </c>
    </row>
    <row r="738" spans="2:7" ht="12.75">
      <c r="B738" s="59">
        <v>736</v>
      </c>
      <c r="C738" s="60">
        <v>0.3278540074825287</v>
      </c>
      <c r="D738" s="60">
        <v>0.14193256199359894</v>
      </c>
      <c r="E738" s="60">
        <v>0.15236824750900269</v>
      </c>
      <c r="F738" s="60">
        <f t="shared" si="24"/>
        <v>-0.18592144548892975</v>
      </c>
      <c r="G738" s="61">
        <f t="shared" si="25"/>
        <v>-0.175485759973526</v>
      </c>
    </row>
    <row r="739" spans="2:7" ht="12.75">
      <c r="B739" s="59">
        <v>737</v>
      </c>
      <c r="C739" s="60">
        <v>0.1832079440355301</v>
      </c>
      <c r="D739" s="60">
        <v>0.09262087941169739</v>
      </c>
      <c r="E739" s="60">
        <v>0.08393637835979462</v>
      </c>
      <c r="F739" s="60">
        <f t="shared" si="24"/>
        <v>-0.0905870646238327</v>
      </c>
      <c r="G739" s="61">
        <f t="shared" si="25"/>
        <v>-0.09927156567573547</v>
      </c>
    </row>
    <row r="740" spans="2:7" ht="12.75">
      <c r="B740" s="59">
        <v>738</v>
      </c>
      <c r="C740" s="60">
        <v>0.5292999148368835</v>
      </c>
      <c r="D740" s="60">
        <v>0.42638733983039856</v>
      </c>
      <c r="E740" s="60">
        <v>0.4578266441822052</v>
      </c>
      <c r="F740" s="60">
        <f t="shared" si="24"/>
        <v>-0.10291257500648499</v>
      </c>
      <c r="G740" s="61">
        <f t="shared" si="25"/>
        <v>-0.07147327065467834</v>
      </c>
    </row>
    <row r="741" spans="2:7" ht="12.75">
      <c r="B741" s="59">
        <v>739</v>
      </c>
      <c r="C741" s="60">
        <v>0.2648305892944336</v>
      </c>
      <c r="D741" s="60">
        <v>0.16814590990543365</v>
      </c>
      <c r="E741" s="60">
        <v>0.1589580625295639</v>
      </c>
      <c r="F741" s="60">
        <f t="shared" si="24"/>
        <v>-0.09668467938899994</v>
      </c>
      <c r="G741" s="61">
        <f t="shared" si="25"/>
        <v>-0.10587252676486969</v>
      </c>
    </row>
    <row r="742" spans="2:7" ht="12.75">
      <c r="B742" s="59">
        <v>740</v>
      </c>
      <c r="C742" s="60">
        <v>0.2867691218852997</v>
      </c>
      <c r="D742" s="60">
        <v>-0.03825341910123825</v>
      </c>
      <c r="E742" s="60">
        <v>0.020373143255710602</v>
      </c>
      <c r="F742" s="60">
        <f t="shared" si="24"/>
        <v>-0.32502254098653793</v>
      </c>
      <c r="G742" s="61">
        <f t="shared" si="25"/>
        <v>-0.2663959786295891</v>
      </c>
    </row>
    <row r="743" spans="2:7" ht="12.75">
      <c r="B743" s="59">
        <v>741</v>
      </c>
      <c r="C743" s="60">
        <v>0.22568055987358093</v>
      </c>
      <c r="D743" s="60">
        <v>-0.12243969738483429</v>
      </c>
      <c r="E743" s="60">
        <v>-0.06165279448032379</v>
      </c>
      <c r="F743" s="60">
        <f t="shared" si="24"/>
        <v>-0.3481202572584152</v>
      </c>
      <c r="G743" s="61">
        <f t="shared" si="25"/>
        <v>-0.2873333543539047</v>
      </c>
    </row>
    <row r="744" spans="2:7" ht="12.75">
      <c r="B744" s="59">
        <v>742</v>
      </c>
      <c r="C744" s="60">
        <v>0.15229958295822144</v>
      </c>
      <c r="D744" s="60">
        <v>-0.019531985744833946</v>
      </c>
      <c r="E744" s="60">
        <v>0.028063762933015823</v>
      </c>
      <c r="F744" s="60">
        <f t="shared" si="24"/>
        <v>-0.17183156870305538</v>
      </c>
      <c r="G744" s="61">
        <f t="shared" si="25"/>
        <v>-0.12423582002520561</v>
      </c>
    </row>
    <row r="745" spans="2:7" ht="12.75">
      <c r="B745" s="59">
        <v>743</v>
      </c>
      <c r="C745" s="60">
        <v>-0.1678745448589325</v>
      </c>
      <c r="D745" s="60">
        <v>0.11156217753887177</v>
      </c>
      <c r="E745" s="60">
        <v>0.05609488859772682</v>
      </c>
      <c r="F745" s="60">
        <f t="shared" si="24"/>
        <v>0.27943672239780426</v>
      </c>
      <c r="G745" s="61">
        <f t="shared" si="25"/>
        <v>0.22396943345665932</v>
      </c>
    </row>
    <row r="746" spans="2:7" ht="12.75">
      <c r="B746" s="59">
        <v>744</v>
      </c>
      <c r="C746" s="60">
        <v>0.1509452760219574</v>
      </c>
      <c r="D746" s="60">
        <v>0.0828104093670845</v>
      </c>
      <c r="E746" s="60">
        <v>0.019699176773428917</v>
      </c>
      <c r="F746" s="60">
        <f t="shared" si="24"/>
        <v>-0.0681348666548729</v>
      </c>
      <c r="G746" s="61">
        <f t="shared" si="25"/>
        <v>-0.13124609924852848</v>
      </c>
    </row>
    <row r="747" spans="2:7" ht="12.75">
      <c r="B747" s="59">
        <v>745</v>
      </c>
      <c r="C747" s="60">
        <v>0.5006200075149536</v>
      </c>
      <c r="D747" s="60">
        <v>0.31959715485572815</v>
      </c>
      <c r="E747" s="60">
        <v>0.4774189293384552</v>
      </c>
      <c r="F747" s="60">
        <f t="shared" si="24"/>
        <v>-0.18102285265922546</v>
      </c>
      <c r="G747" s="61">
        <f t="shared" si="25"/>
        <v>-0.023201078176498413</v>
      </c>
    </row>
    <row r="748" spans="2:7" ht="12.75">
      <c r="B748" s="59">
        <v>746</v>
      </c>
      <c r="C748" s="60">
        <v>0.2472432553768158</v>
      </c>
      <c r="D748" s="60">
        <v>0.06994970887899399</v>
      </c>
      <c r="E748" s="60">
        <v>0.0246963519603014</v>
      </c>
      <c r="F748" s="60">
        <f t="shared" si="24"/>
        <v>-0.1772935464978218</v>
      </c>
      <c r="G748" s="61">
        <f t="shared" si="25"/>
        <v>-0.2225469034165144</v>
      </c>
    </row>
    <row r="749" spans="2:7" ht="12.75">
      <c r="B749" s="59">
        <v>747</v>
      </c>
      <c r="C749" s="60">
        <v>0.17042942345142365</v>
      </c>
      <c r="D749" s="60">
        <v>0.15692687034606934</v>
      </c>
      <c r="E749" s="60">
        <v>0.10160110890865326</v>
      </c>
      <c r="F749" s="60">
        <f t="shared" si="24"/>
        <v>-0.013502553105354309</v>
      </c>
      <c r="G749" s="61">
        <f t="shared" si="25"/>
        <v>-0.06882831454277039</v>
      </c>
    </row>
    <row r="750" spans="2:7" ht="12.75">
      <c r="B750" s="59">
        <v>748</v>
      </c>
      <c r="C750" s="60">
        <v>-0.01402773056179285</v>
      </c>
      <c r="D750" s="60">
        <v>-0.1801767647266388</v>
      </c>
      <c r="E750" s="60">
        <v>-0.24934694170951843</v>
      </c>
      <c r="F750" s="60">
        <f t="shared" si="24"/>
        <v>-0.16614903416484594</v>
      </c>
      <c r="G750" s="61">
        <f t="shared" si="25"/>
        <v>-0.23531921114772558</v>
      </c>
    </row>
    <row r="751" spans="2:7" ht="12.75">
      <c r="B751" s="59">
        <v>749</v>
      </c>
      <c r="C751" s="60">
        <v>0.05826739966869354</v>
      </c>
      <c r="D751" s="60">
        <v>-0.03265181556344032</v>
      </c>
      <c r="E751" s="60">
        <v>0.012595131993293762</v>
      </c>
      <c r="F751" s="60">
        <f t="shared" si="24"/>
        <v>-0.09091921523213387</v>
      </c>
      <c r="G751" s="61">
        <f t="shared" si="25"/>
        <v>-0.04567226767539978</v>
      </c>
    </row>
    <row r="752" spans="2:7" ht="12.75">
      <c r="B752" s="59">
        <v>750</v>
      </c>
      <c r="C752" s="60">
        <v>0.28160223364830017</v>
      </c>
      <c r="D752" s="60">
        <v>0.19287589192390442</v>
      </c>
      <c r="E752" s="60">
        <v>0.24918043613433838</v>
      </c>
      <c r="F752" s="60">
        <f t="shared" si="24"/>
        <v>-0.08872634172439575</v>
      </c>
      <c r="G752" s="61">
        <f t="shared" si="25"/>
        <v>-0.03242179751396179</v>
      </c>
    </row>
    <row r="753" spans="2:7" ht="12.75">
      <c r="B753" s="59">
        <v>751</v>
      </c>
      <c r="C753" s="60">
        <v>0.3210050165653229</v>
      </c>
      <c r="D753" s="60">
        <v>0.1098063588142395</v>
      </c>
      <c r="E753" s="60">
        <v>0.11023054271936417</v>
      </c>
      <c r="F753" s="60">
        <f t="shared" si="24"/>
        <v>-0.21119865775108337</v>
      </c>
      <c r="G753" s="61">
        <f t="shared" si="25"/>
        <v>-0.2107744738459587</v>
      </c>
    </row>
    <row r="754" spans="2:7" ht="12.75">
      <c r="B754" s="59">
        <v>752</v>
      </c>
      <c r="C754" s="60">
        <v>0.2595464885234833</v>
      </c>
      <c r="D754" s="60">
        <v>-0.04136359319090843</v>
      </c>
      <c r="E754" s="60">
        <v>-0.17609187960624695</v>
      </c>
      <c r="F754" s="60">
        <f t="shared" si="24"/>
        <v>-0.3009100817143917</v>
      </c>
      <c r="G754" s="61">
        <f t="shared" si="25"/>
        <v>-0.4356383681297302</v>
      </c>
    </row>
    <row r="755" spans="2:7" ht="12.75">
      <c r="B755" s="59">
        <v>753</v>
      </c>
      <c r="C755" s="60">
        <v>0.0491429902613163</v>
      </c>
      <c r="D755" s="60">
        <v>0.2618805170059204</v>
      </c>
      <c r="E755" s="60">
        <v>0.21107886731624603</v>
      </c>
      <c r="F755" s="60">
        <f t="shared" si="24"/>
        <v>0.2127375267446041</v>
      </c>
      <c r="G755" s="61">
        <f t="shared" si="25"/>
        <v>0.16193587705492973</v>
      </c>
    </row>
    <row r="756" spans="2:7" ht="12.75">
      <c r="B756" s="59">
        <v>754</v>
      </c>
      <c r="C756" s="60">
        <v>-0.07336099445819855</v>
      </c>
      <c r="D756" s="60">
        <v>0.13293641805648804</v>
      </c>
      <c r="E756" s="60">
        <v>0.13165202736854553</v>
      </c>
      <c r="F756" s="60">
        <f t="shared" si="24"/>
        <v>0.20629741251468658</v>
      </c>
      <c r="G756" s="61">
        <f t="shared" si="25"/>
        <v>0.20501302182674408</v>
      </c>
    </row>
    <row r="757" spans="2:7" ht="12.75">
      <c r="B757" s="59">
        <v>755</v>
      </c>
      <c r="C757" s="60">
        <v>0.267079621553421</v>
      </c>
      <c r="D757" s="60">
        <v>0.20971746742725372</v>
      </c>
      <c r="E757" s="60">
        <v>0.13542284071445465</v>
      </c>
      <c r="F757" s="60">
        <f t="shared" si="24"/>
        <v>-0.0573621541261673</v>
      </c>
      <c r="G757" s="61">
        <f t="shared" si="25"/>
        <v>-0.13165678083896637</v>
      </c>
    </row>
    <row r="758" spans="2:7" ht="12.75">
      <c r="B758" s="59">
        <v>756</v>
      </c>
      <c r="C758" s="60">
        <v>0.028742128983139992</v>
      </c>
      <c r="D758" s="60">
        <v>0.14702652394771576</v>
      </c>
      <c r="E758" s="60">
        <v>0.09649260342121124</v>
      </c>
      <c r="F758" s="60">
        <f t="shared" si="24"/>
        <v>0.11828439496457577</v>
      </c>
      <c r="G758" s="61">
        <f t="shared" si="25"/>
        <v>0.06775047443807125</v>
      </c>
    </row>
    <row r="759" spans="2:7" ht="12.75">
      <c r="B759" s="59">
        <v>757</v>
      </c>
      <c r="C759" s="60">
        <v>0.3770272731781006</v>
      </c>
      <c r="D759" s="60">
        <v>0.1639564484357834</v>
      </c>
      <c r="E759" s="60">
        <v>0.10650771111249924</v>
      </c>
      <c r="F759" s="60">
        <f t="shared" si="24"/>
        <v>-0.2130708247423172</v>
      </c>
      <c r="G759" s="61">
        <f t="shared" si="25"/>
        <v>-0.27051956206560135</v>
      </c>
    </row>
    <row r="760" spans="2:7" ht="12.75">
      <c r="B760" s="59">
        <v>758</v>
      </c>
      <c r="C760" s="60">
        <v>0.00028746924363076687</v>
      </c>
      <c r="D760" s="60">
        <v>-0.2291974127292633</v>
      </c>
      <c r="E760" s="60">
        <v>-0.18763470649719238</v>
      </c>
      <c r="F760" s="60">
        <f t="shared" si="24"/>
        <v>-0.22948488197289407</v>
      </c>
      <c r="G760" s="61">
        <f t="shared" si="25"/>
        <v>-0.18792217574082315</v>
      </c>
    </row>
    <row r="761" spans="2:7" ht="12.75">
      <c r="B761" s="59">
        <v>759</v>
      </c>
      <c r="C761" s="60">
        <v>-0.06608712673187256</v>
      </c>
      <c r="D761" s="60">
        <v>-0.025672955438494682</v>
      </c>
      <c r="E761" s="60">
        <v>-0.0057166870683431625</v>
      </c>
      <c r="F761" s="60">
        <f t="shared" si="24"/>
        <v>0.040414171293377876</v>
      </c>
      <c r="G761" s="61">
        <f t="shared" si="25"/>
        <v>0.060370439663529396</v>
      </c>
    </row>
    <row r="762" spans="2:7" ht="12.75">
      <c r="B762" s="59">
        <v>760</v>
      </c>
      <c r="C762" s="60">
        <v>0.06253964453935623</v>
      </c>
      <c r="D762" s="60">
        <v>-0.2695152461528778</v>
      </c>
      <c r="E762" s="60">
        <v>-0.35583794116973877</v>
      </c>
      <c r="F762" s="60">
        <f t="shared" si="24"/>
        <v>-0.33205489069223404</v>
      </c>
      <c r="G762" s="61">
        <f t="shared" si="25"/>
        <v>-0.418377585709095</v>
      </c>
    </row>
    <row r="763" spans="2:7" ht="12.75">
      <c r="B763" s="59">
        <v>761</v>
      </c>
      <c r="C763" s="60">
        <v>0.10594724118709564</v>
      </c>
      <c r="D763" s="60">
        <v>0.04777682200074196</v>
      </c>
      <c r="E763" s="60">
        <v>0.020944869145751</v>
      </c>
      <c r="F763" s="60">
        <f t="shared" si="24"/>
        <v>-0.058170419186353683</v>
      </c>
      <c r="G763" s="61">
        <f t="shared" si="25"/>
        <v>-0.08500237204134464</v>
      </c>
    </row>
    <row r="764" spans="2:7" ht="12.75">
      <c r="B764" s="59">
        <v>762</v>
      </c>
      <c r="C764" s="60">
        <v>0.17320358753204346</v>
      </c>
      <c r="D764" s="60">
        <v>0.001117842155508697</v>
      </c>
      <c r="E764" s="60">
        <v>0.08328688144683838</v>
      </c>
      <c r="F764" s="60">
        <f t="shared" si="24"/>
        <v>-0.17208574537653476</v>
      </c>
      <c r="G764" s="61">
        <f t="shared" si="25"/>
        <v>-0.08991670608520508</v>
      </c>
    </row>
    <row r="765" spans="2:7" ht="12.75">
      <c r="B765" s="59">
        <v>763</v>
      </c>
      <c r="C765" s="60">
        <v>0.12941543757915497</v>
      </c>
      <c r="D765" s="60">
        <v>0.001722009852528572</v>
      </c>
      <c r="E765" s="60">
        <v>-0.0072801080532372</v>
      </c>
      <c r="F765" s="60">
        <f t="shared" si="24"/>
        <v>-0.1276934277266264</v>
      </c>
      <c r="G765" s="61">
        <f t="shared" si="25"/>
        <v>-0.13669554563239217</v>
      </c>
    </row>
    <row r="766" spans="2:7" ht="12.75">
      <c r="B766" s="59">
        <v>764</v>
      </c>
      <c r="C766" s="60">
        <v>0.09827106446027756</v>
      </c>
      <c r="D766" s="60">
        <v>0.19491419196128845</v>
      </c>
      <c r="E766" s="60">
        <v>0.15856939554214478</v>
      </c>
      <c r="F766" s="60">
        <f t="shared" si="24"/>
        <v>0.0966431275010109</v>
      </c>
      <c r="G766" s="61">
        <f t="shared" si="25"/>
        <v>0.06029833108186722</v>
      </c>
    </row>
    <row r="767" spans="2:7" ht="12.75">
      <c r="B767" s="59">
        <v>765</v>
      </c>
      <c r="C767" s="60">
        <v>0.22152772545814514</v>
      </c>
      <c r="D767" s="60">
        <v>-0.04315859451889992</v>
      </c>
      <c r="E767" s="60">
        <v>0.006840175949037075</v>
      </c>
      <c r="F767" s="60">
        <f t="shared" si="24"/>
        <v>-0.26468631997704506</v>
      </c>
      <c r="G767" s="61">
        <f t="shared" si="25"/>
        <v>-0.21468754950910807</v>
      </c>
    </row>
    <row r="768" spans="2:7" ht="12.75">
      <c r="B768" s="59">
        <v>766</v>
      </c>
      <c r="C768" s="60">
        <v>0.05328970402479172</v>
      </c>
      <c r="D768" s="60">
        <v>-0.20191511511802673</v>
      </c>
      <c r="E768" s="60">
        <v>-0.24393104016780853</v>
      </c>
      <c r="F768" s="60">
        <f t="shared" si="24"/>
        <v>-0.25520481914281845</v>
      </c>
      <c r="G768" s="61">
        <f t="shared" si="25"/>
        <v>-0.29722074419260025</v>
      </c>
    </row>
    <row r="769" spans="2:7" ht="12.75">
      <c r="B769" s="59">
        <v>767</v>
      </c>
      <c r="C769" s="60">
        <v>-0.09353209286928177</v>
      </c>
      <c r="D769" s="60">
        <v>-0.01529800146818161</v>
      </c>
      <c r="E769" s="60">
        <v>-0.009260267950594425</v>
      </c>
      <c r="F769" s="60">
        <f t="shared" si="24"/>
        <v>0.07823409140110016</v>
      </c>
      <c r="G769" s="61">
        <f t="shared" si="25"/>
        <v>0.08427182491868734</v>
      </c>
    </row>
    <row r="770" spans="2:7" ht="12.75">
      <c r="B770" s="59">
        <v>768</v>
      </c>
      <c r="C770" s="60">
        <v>0.1211419627070427</v>
      </c>
      <c r="D770" s="60">
        <v>-0.14208993315696716</v>
      </c>
      <c r="E770" s="60">
        <v>-0.12589876353740692</v>
      </c>
      <c r="F770" s="60">
        <f t="shared" si="24"/>
        <v>-0.26323189586400986</v>
      </c>
      <c r="G770" s="61">
        <f t="shared" si="25"/>
        <v>-0.24704072624444962</v>
      </c>
    </row>
    <row r="771" spans="2:7" ht="12.75">
      <c r="B771" s="59">
        <v>769</v>
      </c>
      <c r="C771" s="60">
        <v>0.3061036169528961</v>
      </c>
      <c r="D771" s="60">
        <v>0.08484508097171783</v>
      </c>
      <c r="E771" s="60">
        <v>0.038321491330862045</v>
      </c>
      <c r="F771" s="60">
        <f t="shared" si="24"/>
        <v>-0.22125853598117828</v>
      </c>
      <c r="G771" s="61">
        <f t="shared" si="25"/>
        <v>-0.2677821256220341</v>
      </c>
    </row>
    <row r="772" spans="2:7" ht="12.75">
      <c r="B772" s="59">
        <v>770</v>
      </c>
      <c r="C772" s="60">
        <v>0.05550425499677658</v>
      </c>
      <c r="D772" s="60">
        <v>-0.017136409878730774</v>
      </c>
      <c r="E772" s="60">
        <v>0.06292087584733963</v>
      </c>
      <c r="F772" s="60">
        <f t="shared" si="24"/>
        <v>-0.07264066487550735</v>
      </c>
      <c r="G772" s="61">
        <f t="shared" si="25"/>
        <v>0.007416620850563049</v>
      </c>
    </row>
    <row r="773" spans="2:7" ht="12.75">
      <c r="B773" s="59">
        <v>771</v>
      </c>
      <c r="C773" s="60">
        <v>0.2009296715259552</v>
      </c>
      <c r="D773" s="60">
        <v>-0.033159155398607254</v>
      </c>
      <c r="E773" s="60">
        <v>0.047784581780433655</v>
      </c>
      <c r="F773" s="60">
        <f t="shared" si="24"/>
        <v>-0.23408882692456245</v>
      </c>
      <c r="G773" s="61">
        <f t="shared" si="25"/>
        <v>-0.15314508974552155</v>
      </c>
    </row>
    <row r="774" spans="2:7" ht="12.75">
      <c r="B774" s="59">
        <v>772</v>
      </c>
      <c r="C774" s="60">
        <v>0.33974146842956543</v>
      </c>
      <c r="D774" s="60">
        <v>0.11192741990089417</v>
      </c>
      <c r="E774" s="60">
        <v>0.12819722294807434</v>
      </c>
      <c r="F774" s="60">
        <f t="shared" si="24"/>
        <v>-0.22781404852867126</v>
      </c>
      <c r="G774" s="61">
        <f t="shared" si="25"/>
        <v>-0.2115442454814911</v>
      </c>
    </row>
    <row r="775" spans="2:7" ht="12.75">
      <c r="B775" s="59">
        <v>773</v>
      </c>
      <c r="C775" s="60">
        <v>0.26367509365081787</v>
      </c>
      <c r="D775" s="60">
        <v>0.009736633859574795</v>
      </c>
      <c r="E775" s="60">
        <v>0.031160427257418633</v>
      </c>
      <c r="F775" s="60">
        <f t="shared" si="24"/>
        <v>-0.2539384597912431</v>
      </c>
      <c r="G775" s="61">
        <f t="shared" si="25"/>
        <v>-0.23251466639339924</v>
      </c>
    </row>
    <row r="776" spans="2:7" ht="12.75">
      <c r="B776" s="59">
        <v>774</v>
      </c>
      <c r="C776" s="60">
        <v>0.5449721217155457</v>
      </c>
      <c r="D776" s="60">
        <v>0.3426421582698822</v>
      </c>
      <c r="E776" s="60">
        <v>0.38183653354644775</v>
      </c>
      <c r="F776" s="60">
        <f t="shared" si="24"/>
        <v>-0.20232996344566345</v>
      </c>
      <c r="G776" s="61">
        <f t="shared" si="25"/>
        <v>-0.1631355881690979</v>
      </c>
    </row>
    <row r="777" spans="2:7" ht="12.75">
      <c r="B777" s="59">
        <v>775</v>
      </c>
      <c r="C777" s="60">
        <v>0.12277106940746307</v>
      </c>
      <c r="D777" s="60">
        <v>0.06436578929424286</v>
      </c>
      <c r="E777" s="60">
        <v>0.10487589985132217</v>
      </c>
      <c r="F777" s="60">
        <f t="shared" si="24"/>
        <v>-0.058405280113220215</v>
      </c>
      <c r="G777" s="61">
        <f t="shared" si="25"/>
        <v>-0.0178951695561409</v>
      </c>
    </row>
    <row r="778" spans="2:7" ht="12.75">
      <c r="B778" s="59">
        <v>776</v>
      </c>
      <c r="C778" s="60">
        <v>-0.01891227439045906</v>
      </c>
      <c r="D778" s="60">
        <v>-0.09474910795688629</v>
      </c>
      <c r="E778" s="60">
        <v>-0.1501866728067398</v>
      </c>
      <c r="F778" s="60">
        <f t="shared" si="24"/>
        <v>-0.07583683356642723</v>
      </c>
      <c r="G778" s="61">
        <f t="shared" si="25"/>
        <v>-0.13127439841628075</v>
      </c>
    </row>
    <row r="779" spans="2:7" ht="12.75">
      <c r="B779" s="59">
        <v>777</v>
      </c>
      <c r="C779" s="60">
        <v>0.006554839201271534</v>
      </c>
      <c r="D779" s="60">
        <v>-0.000316313817165792</v>
      </c>
      <c r="E779" s="60">
        <v>-0.02172132581472397</v>
      </c>
      <c r="F779" s="60">
        <f t="shared" si="24"/>
        <v>-0.006871153018437326</v>
      </c>
      <c r="G779" s="61">
        <f t="shared" si="25"/>
        <v>-0.028276165015995502</v>
      </c>
    </row>
    <row r="780" spans="2:7" ht="12.75">
      <c r="B780" s="59">
        <v>778</v>
      </c>
      <c r="C780" s="60">
        <v>0.19185476005077362</v>
      </c>
      <c r="D780" s="60">
        <v>0.1850646287202835</v>
      </c>
      <c r="E780" s="60">
        <v>0.18667005002498627</v>
      </c>
      <c r="F780" s="60">
        <f t="shared" si="24"/>
        <v>-0.006790131330490112</v>
      </c>
      <c r="G780" s="61">
        <f t="shared" si="25"/>
        <v>-0.0051847100257873535</v>
      </c>
    </row>
    <row r="781" spans="2:7" ht="12.75">
      <c r="B781" s="59">
        <v>779</v>
      </c>
      <c r="C781" s="60">
        <v>0.28847840428352356</v>
      </c>
      <c r="D781" s="60">
        <v>0.24720293283462524</v>
      </c>
      <c r="E781" s="60">
        <v>0.2217724323272705</v>
      </c>
      <c r="F781" s="60">
        <f t="shared" si="24"/>
        <v>-0.041275471448898315</v>
      </c>
      <c r="G781" s="61">
        <f t="shared" si="25"/>
        <v>-0.06670597195625305</v>
      </c>
    </row>
    <row r="782" spans="2:7" ht="12.75">
      <c r="B782" s="59">
        <v>780</v>
      </c>
      <c r="C782" s="60">
        <v>0.35646191239356995</v>
      </c>
      <c r="D782" s="60">
        <v>0.39724066853523254</v>
      </c>
      <c r="E782" s="60">
        <v>0.41887596249580383</v>
      </c>
      <c r="F782" s="60">
        <f t="shared" si="24"/>
        <v>0.0407787561416626</v>
      </c>
      <c r="G782" s="61">
        <f t="shared" si="25"/>
        <v>0.06241405010223389</v>
      </c>
    </row>
    <row r="783" spans="2:7" ht="12.75">
      <c r="B783" s="59">
        <v>781</v>
      </c>
      <c r="C783" s="60">
        <v>0.11718548089265823</v>
      </c>
      <c r="D783" s="60">
        <v>-0.03217964991927147</v>
      </c>
      <c r="E783" s="60">
        <v>-0.1266072690486908</v>
      </c>
      <c r="F783" s="60">
        <f t="shared" si="24"/>
        <v>-0.1493651308119297</v>
      </c>
      <c r="G783" s="61">
        <f t="shared" si="25"/>
        <v>-0.24379274994134903</v>
      </c>
    </row>
    <row r="784" spans="2:7" ht="12.75">
      <c r="B784" s="59">
        <v>782</v>
      </c>
      <c r="C784" s="60">
        <v>0.1827843338251114</v>
      </c>
      <c r="D784" s="60">
        <v>-0.045454397797584534</v>
      </c>
      <c r="E784" s="60">
        <v>-0.01766280271112919</v>
      </c>
      <c r="F784" s="60">
        <f t="shared" si="24"/>
        <v>-0.22823873162269592</v>
      </c>
      <c r="G784" s="61">
        <f t="shared" si="25"/>
        <v>-0.20044713653624058</v>
      </c>
    </row>
    <row r="785" spans="2:7" ht="12.75">
      <c r="B785" s="59">
        <v>783</v>
      </c>
      <c r="C785" s="60">
        <v>0.3074468970298767</v>
      </c>
      <c r="D785" s="60">
        <v>0.09173779934644699</v>
      </c>
      <c r="E785" s="60">
        <v>-0.030817802995443344</v>
      </c>
      <c r="F785" s="60">
        <f aca="true" t="shared" si="26" ref="F785:F848">D785-C785</f>
        <v>-0.21570909768342972</v>
      </c>
      <c r="G785" s="61">
        <f aca="true" t="shared" si="27" ref="G785:G848">E785-C785</f>
        <v>-0.33826470002532005</v>
      </c>
    </row>
    <row r="786" spans="2:7" ht="12.75">
      <c r="B786" s="59">
        <v>784</v>
      </c>
      <c r="C786" s="60">
        <v>0.15090689063072205</v>
      </c>
      <c r="D786" s="60">
        <v>-0.027730660513043404</v>
      </c>
      <c r="E786" s="60">
        <v>-0.1373039036989212</v>
      </c>
      <c r="F786" s="60">
        <f t="shared" si="26"/>
        <v>-0.17863755114376545</v>
      </c>
      <c r="G786" s="61">
        <f t="shared" si="27"/>
        <v>-0.28821079432964325</v>
      </c>
    </row>
    <row r="787" spans="2:7" ht="12.75">
      <c r="B787" s="59">
        <v>785</v>
      </c>
      <c r="C787" s="60">
        <v>0.3999382555484772</v>
      </c>
      <c r="D787" s="60">
        <v>0.272756963968277</v>
      </c>
      <c r="E787" s="60">
        <v>0.40022268891334534</v>
      </c>
      <c r="F787" s="60">
        <f t="shared" si="26"/>
        <v>-0.1271812915802002</v>
      </c>
      <c r="G787" s="61">
        <f t="shared" si="27"/>
        <v>0.00028443336486816406</v>
      </c>
    </row>
    <row r="788" spans="2:7" ht="12.75">
      <c r="B788" s="59">
        <v>786</v>
      </c>
      <c r="C788" s="60">
        <v>0.2541643977165222</v>
      </c>
      <c r="D788" s="60">
        <v>0.06006443500518799</v>
      </c>
      <c r="E788" s="60">
        <v>0.006799678318202496</v>
      </c>
      <c r="F788" s="60">
        <f t="shared" si="26"/>
        <v>-0.19409996271133423</v>
      </c>
      <c r="G788" s="61">
        <f t="shared" si="27"/>
        <v>-0.24736471939831972</v>
      </c>
    </row>
    <row r="789" spans="2:7" ht="12.75">
      <c r="B789" s="59">
        <v>787</v>
      </c>
      <c r="C789" s="60">
        <v>0.36457058787345886</v>
      </c>
      <c r="D789" s="60">
        <v>0.0016697385581210256</v>
      </c>
      <c r="E789" s="60">
        <v>-0.033893927931785583</v>
      </c>
      <c r="F789" s="60">
        <f t="shared" si="26"/>
        <v>-0.36290084931533784</v>
      </c>
      <c r="G789" s="61">
        <f t="shared" si="27"/>
        <v>-0.39846451580524445</v>
      </c>
    </row>
    <row r="790" spans="2:7" ht="12.75">
      <c r="B790" s="59">
        <v>788</v>
      </c>
      <c r="C790" s="60">
        <v>0.29220160841941833</v>
      </c>
      <c r="D790" s="60">
        <v>0.21762193739414215</v>
      </c>
      <c r="E790" s="60">
        <v>0.1528623402118683</v>
      </c>
      <c r="F790" s="60">
        <f t="shared" si="26"/>
        <v>-0.07457967102527618</v>
      </c>
      <c r="G790" s="61">
        <f t="shared" si="27"/>
        <v>-0.13933926820755005</v>
      </c>
    </row>
    <row r="791" spans="2:7" ht="12.75">
      <c r="B791" s="59">
        <v>789</v>
      </c>
      <c r="C791" s="60">
        <v>-0.04530346766114235</v>
      </c>
      <c r="D791" s="60">
        <v>-0.024821700528264046</v>
      </c>
      <c r="E791" s="60">
        <v>-0.009363877587020397</v>
      </c>
      <c r="F791" s="60">
        <f t="shared" si="26"/>
        <v>0.020481767132878304</v>
      </c>
      <c r="G791" s="61">
        <f t="shared" si="27"/>
        <v>0.03593959007412195</v>
      </c>
    </row>
    <row r="792" spans="2:7" ht="12.75">
      <c r="B792" s="59">
        <v>790</v>
      </c>
      <c r="C792" s="60">
        <v>0.20245245099067688</v>
      </c>
      <c r="D792" s="60">
        <v>0.08460699766874313</v>
      </c>
      <c r="E792" s="60">
        <v>0.04330531135201454</v>
      </c>
      <c r="F792" s="60">
        <f t="shared" si="26"/>
        <v>-0.11784545332193375</v>
      </c>
      <c r="G792" s="61">
        <f t="shared" si="27"/>
        <v>-0.15914713963866234</v>
      </c>
    </row>
    <row r="793" spans="2:7" ht="12.75">
      <c r="B793" s="59">
        <v>791</v>
      </c>
      <c r="C793" s="60">
        <v>0.3553242087364197</v>
      </c>
      <c r="D793" s="60">
        <v>0.0732431411743164</v>
      </c>
      <c r="E793" s="60">
        <v>0.08945529162883759</v>
      </c>
      <c r="F793" s="60">
        <f t="shared" si="26"/>
        <v>-0.28208106756210327</v>
      </c>
      <c r="G793" s="61">
        <f t="shared" si="27"/>
        <v>-0.2658689171075821</v>
      </c>
    </row>
    <row r="794" spans="2:7" ht="12.75">
      <c r="B794" s="59">
        <v>792</v>
      </c>
      <c r="C794" s="60">
        <v>-0.014316093176603317</v>
      </c>
      <c r="D794" s="60">
        <v>0.038934264332056046</v>
      </c>
      <c r="E794" s="60">
        <v>0.03374679014086723</v>
      </c>
      <c r="F794" s="60">
        <f t="shared" si="26"/>
        <v>0.05325035750865936</v>
      </c>
      <c r="G794" s="61">
        <f t="shared" si="27"/>
        <v>0.04806288331747055</v>
      </c>
    </row>
    <row r="795" spans="2:7" ht="12.75">
      <c r="B795" s="59">
        <v>793</v>
      </c>
      <c r="C795" s="60">
        <v>0.14370107650756836</v>
      </c>
      <c r="D795" s="60">
        <v>0.21258778870105743</v>
      </c>
      <c r="E795" s="60">
        <v>0.20954108238220215</v>
      </c>
      <c r="F795" s="60">
        <f t="shared" si="26"/>
        <v>0.06888671219348907</v>
      </c>
      <c r="G795" s="61">
        <f t="shared" si="27"/>
        <v>0.06584000587463379</v>
      </c>
    </row>
    <row r="796" spans="2:7" ht="12.75">
      <c r="B796" s="59">
        <v>794</v>
      </c>
      <c r="C796" s="60">
        <v>0.01602739468216896</v>
      </c>
      <c r="D796" s="60">
        <v>-0.10168307274580002</v>
      </c>
      <c r="E796" s="60">
        <v>-0.13185784220695496</v>
      </c>
      <c r="F796" s="60">
        <f t="shared" si="26"/>
        <v>-0.11771046742796898</v>
      </c>
      <c r="G796" s="61">
        <f t="shared" si="27"/>
        <v>-0.14788523688912392</v>
      </c>
    </row>
    <row r="797" spans="2:7" ht="12.75">
      <c r="B797" s="59">
        <v>795</v>
      </c>
      <c r="C797" s="60">
        <v>0.1549554020166397</v>
      </c>
      <c r="D797" s="60">
        <v>-0.03363022953271866</v>
      </c>
      <c r="E797" s="60">
        <v>-0.024052999913692474</v>
      </c>
      <c r="F797" s="60">
        <f t="shared" si="26"/>
        <v>-0.18858563154935837</v>
      </c>
      <c r="G797" s="61">
        <f t="shared" si="27"/>
        <v>-0.17900840193033218</v>
      </c>
    </row>
    <row r="798" spans="2:7" ht="12.75">
      <c r="B798" s="59">
        <v>796</v>
      </c>
      <c r="C798" s="60">
        <v>0.202630877494812</v>
      </c>
      <c r="D798" s="60">
        <v>-0.005361882504075766</v>
      </c>
      <c r="E798" s="60">
        <v>0.05021151155233383</v>
      </c>
      <c r="F798" s="60">
        <f t="shared" si="26"/>
        <v>-0.20799275999888778</v>
      </c>
      <c r="G798" s="61">
        <f t="shared" si="27"/>
        <v>-0.15241936594247818</v>
      </c>
    </row>
    <row r="799" spans="2:7" ht="12.75">
      <c r="B799" s="59">
        <v>797</v>
      </c>
      <c r="C799" s="60">
        <v>0.14572378993034363</v>
      </c>
      <c r="D799" s="60">
        <v>0.11293298751115799</v>
      </c>
      <c r="E799" s="60">
        <v>0.11204852908849716</v>
      </c>
      <c r="F799" s="60">
        <f t="shared" si="26"/>
        <v>-0.03279080241918564</v>
      </c>
      <c r="G799" s="61">
        <f t="shared" si="27"/>
        <v>-0.033675260841846466</v>
      </c>
    </row>
    <row r="800" spans="2:7" ht="12.75">
      <c r="B800" s="59">
        <v>798</v>
      </c>
      <c r="C800" s="60">
        <v>0.4576731026172638</v>
      </c>
      <c r="D800" s="60">
        <v>0.17720499634742737</v>
      </c>
      <c r="E800" s="60">
        <v>0.207366943359375</v>
      </c>
      <c r="F800" s="60">
        <f t="shared" si="26"/>
        <v>-0.2804681062698364</v>
      </c>
      <c r="G800" s="61">
        <f t="shared" si="27"/>
        <v>-0.2503061592578888</v>
      </c>
    </row>
    <row r="801" spans="2:7" ht="12.75">
      <c r="B801" s="59">
        <v>799</v>
      </c>
      <c r="C801" s="60">
        <v>-0.09385579824447632</v>
      </c>
      <c r="D801" s="60">
        <v>-0.15485087037086487</v>
      </c>
      <c r="E801" s="60">
        <v>-0.12337630987167358</v>
      </c>
      <c r="F801" s="60">
        <f t="shared" si="26"/>
        <v>-0.06099507212638855</v>
      </c>
      <c r="G801" s="61">
        <f t="shared" si="27"/>
        <v>-0.029520511627197266</v>
      </c>
    </row>
    <row r="802" spans="2:7" ht="12.75">
      <c r="B802" s="59">
        <v>800</v>
      </c>
      <c r="C802" s="60">
        <v>-0.16359266638755798</v>
      </c>
      <c r="D802" s="60">
        <v>0.13707025349140167</v>
      </c>
      <c r="E802" s="60">
        <v>0.16708551347255707</v>
      </c>
      <c r="F802" s="60">
        <f t="shared" si="26"/>
        <v>0.30066291987895966</v>
      </c>
      <c r="G802" s="61">
        <f t="shared" si="27"/>
        <v>0.33067817986011505</v>
      </c>
    </row>
    <row r="803" spans="2:7" ht="12.75">
      <c r="B803" s="59">
        <v>801</v>
      </c>
      <c r="C803" s="60">
        <v>0.3540095090866089</v>
      </c>
      <c r="D803" s="60">
        <v>0.1777544915676117</v>
      </c>
      <c r="E803" s="60">
        <v>0.19371533393859863</v>
      </c>
      <c r="F803" s="60">
        <f t="shared" si="26"/>
        <v>-0.1762550175189972</v>
      </c>
      <c r="G803" s="61">
        <f t="shared" si="27"/>
        <v>-0.16029417514801025</v>
      </c>
    </row>
    <row r="804" spans="2:7" ht="12.75">
      <c r="B804" s="59">
        <v>802</v>
      </c>
      <c r="C804" s="60">
        <v>0.36195260286331177</v>
      </c>
      <c r="D804" s="60">
        <v>0.24064026772975922</v>
      </c>
      <c r="E804" s="60">
        <v>0.26362404227256775</v>
      </c>
      <c r="F804" s="60">
        <f t="shared" si="26"/>
        <v>-0.12131233513355255</v>
      </c>
      <c r="G804" s="61">
        <f t="shared" si="27"/>
        <v>-0.09832856059074402</v>
      </c>
    </row>
    <row r="805" spans="2:7" ht="12.75">
      <c r="B805" s="59">
        <v>803</v>
      </c>
      <c r="C805" s="60">
        <v>0.021188892424106598</v>
      </c>
      <c r="D805" s="60">
        <v>-0.022012261673808098</v>
      </c>
      <c r="E805" s="60">
        <v>-0.09009015560150146</v>
      </c>
      <c r="F805" s="60">
        <f t="shared" si="26"/>
        <v>-0.043201154097914696</v>
      </c>
      <c r="G805" s="61">
        <f t="shared" si="27"/>
        <v>-0.11127904802560806</v>
      </c>
    </row>
    <row r="806" spans="2:7" ht="12.75">
      <c r="B806" s="59">
        <v>804</v>
      </c>
      <c r="C806" s="60">
        <v>0.3016146421432495</v>
      </c>
      <c r="D806" s="60">
        <v>0.08868677169084549</v>
      </c>
      <c r="E806" s="60">
        <v>0.12779511511325836</v>
      </c>
      <c r="F806" s="60">
        <f t="shared" si="26"/>
        <v>-0.21292787045240402</v>
      </c>
      <c r="G806" s="61">
        <f t="shared" si="27"/>
        <v>-0.17381952702999115</v>
      </c>
    </row>
    <row r="807" spans="2:7" ht="12.75">
      <c r="B807" s="59">
        <v>805</v>
      </c>
      <c r="C807" s="60">
        <v>0.1370731145143509</v>
      </c>
      <c r="D807" s="60">
        <v>-0.25669214129447937</v>
      </c>
      <c r="E807" s="60">
        <v>-0.24340485036373138</v>
      </c>
      <c r="F807" s="60">
        <f t="shared" si="26"/>
        <v>-0.39376525580883026</v>
      </c>
      <c r="G807" s="61">
        <f t="shared" si="27"/>
        <v>-0.3804779648780823</v>
      </c>
    </row>
    <row r="808" spans="2:7" ht="12.75">
      <c r="B808" s="59">
        <v>806</v>
      </c>
      <c r="C808" s="60">
        <v>-0.022269882261753082</v>
      </c>
      <c r="D808" s="60">
        <v>0.07731670141220093</v>
      </c>
      <c r="E808" s="60">
        <v>0.07440295815467834</v>
      </c>
      <c r="F808" s="60">
        <f t="shared" si="26"/>
        <v>0.09958658367395401</v>
      </c>
      <c r="G808" s="61">
        <f t="shared" si="27"/>
        <v>0.09667284041643143</v>
      </c>
    </row>
    <row r="809" spans="2:7" ht="12.75">
      <c r="B809" s="59">
        <v>807</v>
      </c>
      <c r="C809" s="60">
        <v>0.2745538353919983</v>
      </c>
      <c r="D809" s="60">
        <v>0.19172032177448273</v>
      </c>
      <c r="E809" s="60">
        <v>0.28508058190345764</v>
      </c>
      <c r="F809" s="60">
        <f t="shared" si="26"/>
        <v>-0.08283351361751556</v>
      </c>
      <c r="G809" s="61">
        <f t="shared" si="27"/>
        <v>0.01052674651145935</v>
      </c>
    </row>
    <row r="810" spans="2:7" ht="12.75">
      <c r="B810" s="59">
        <v>808</v>
      </c>
      <c r="C810" s="60">
        <v>0.11600062251091003</v>
      </c>
      <c r="D810" s="60">
        <v>0.026086287572979927</v>
      </c>
      <c r="E810" s="60">
        <v>0.06529261916875839</v>
      </c>
      <c r="F810" s="60">
        <f t="shared" si="26"/>
        <v>-0.08991433493793011</v>
      </c>
      <c r="G810" s="61">
        <f t="shared" si="27"/>
        <v>-0.05070800334215164</v>
      </c>
    </row>
    <row r="811" spans="2:7" ht="12.75">
      <c r="B811" s="59">
        <v>809</v>
      </c>
      <c r="C811" s="60">
        <v>0.21300967037677765</v>
      </c>
      <c r="D811" s="60">
        <v>0.09767678380012512</v>
      </c>
      <c r="E811" s="60">
        <v>-0.013885465450584888</v>
      </c>
      <c r="F811" s="60">
        <f t="shared" si="26"/>
        <v>-0.11533288657665253</v>
      </c>
      <c r="G811" s="61">
        <f t="shared" si="27"/>
        <v>-0.22689513582736254</v>
      </c>
    </row>
    <row r="812" spans="2:7" ht="12.75">
      <c r="B812" s="59">
        <v>810</v>
      </c>
      <c r="C812" s="60">
        <v>0.2708354890346527</v>
      </c>
      <c r="D812" s="60">
        <v>0.0802667886018753</v>
      </c>
      <c r="E812" s="60">
        <v>4.619985702447593E-05</v>
      </c>
      <c r="F812" s="60">
        <f t="shared" si="26"/>
        <v>-0.1905687004327774</v>
      </c>
      <c r="G812" s="61">
        <f t="shared" si="27"/>
        <v>-0.27078928917762823</v>
      </c>
    </row>
    <row r="813" spans="2:7" ht="12.75">
      <c r="B813" s="59">
        <v>811</v>
      </c>
      <c r="C813" s="60">
        <v>0.11763270199298859</v>
      </c>
      <c r="D813" s="60">
        <v>0.024867553263902664</v>
      </c>
      <c r="E813" s="60">
        <v>0.09167324006557465</v>
      </c>
      <c r="F813" s="60">
        <f t="shared" si="26"/>
        <v>-0.09276514872908592</v>
      </c>
      <c r="G813" s="61">
        <f t="shared" si="27"/>
        <v>-0.02595946192741394</v>
      </c>
    </row>
    <row r="814" spans="2:7" ht="12.75">
      <c r="B814" s="59">
        <v>812</v>
      </c>
      <c r="C814" s="60">
        <v>0.22255106270313263</v>
      </c>
      <c r="D814" s="60">
        <v>-0.05886857211589813</v>
      </c>
      <c r="E814" s="60">
        <v>-0.11560849845409393</v>
      </c>
      <c r="F814" s="60">
        <f t="shared" si="26"/>
        <v>-0.28141963481903076</v>
      </c>
      <c r="G814" s="61">
        <f t="shared" si="27"/>
        <v>-0.33815956115722656</v>
      </c>
    </row>
    <row r="815" spans="2:7" ht="12.75">
      <c r="B815" s="59">
        <v>813</v>
      </c>
      <c r="C815" s="60">
        <v>0.11201723664999008</v>
      </c>
      <c r="D815" s="60">
        <v>-0.1379830241203308</v>
      </c>
      <c r="E815" s="60">
        <v>-0.033949319273233414</v>
      </c>
      <c r="F815" s="60">
        <f t="shared" si="26"/>
        <v>-0.2500002607703209</v>
      </c>
      <c r="G815" s="61">
        <f t="shared" si="27"/>
        <v>-0.1459665559232235</v>
      </c>
    </row>
    <row r="816" spans="2:7" ht="12.75">
      <c r="B816" s="59">
        <v>814</v>
      </c>
      <c r="C816" s="60">
        <v>0.1797013133764267</v>
      </c>
      <c r="D816" s="60">
        <v>0.1006055623292923</v>
      </c>
      <c r="E816" s="60">
        <v>0.17350125312805176</v>
      </c>
      <c r="F816" s="60">
        <f t="shared" si="26"/>
        <v>-0.0790957510471344</v>
      </c>
      <c r="G816" s="61">
        <f t="shared" si="27"/>
        <v>-0.006200060248374939</v>
      </c>
    </row>
    <row r="817" spans="2:7" ht="12.75">
      <c r="B817" s="59">
        <v>815</v>
      </c>
      <c r="C817" s="60">
        <v>0.08235359191894531</v>
      </c>
      <c r="D817" s="60">
        <v>0.0949782058596611</v>
      </c>
      <c r="E817" s="60">
        <v>0.1431950479745865</v>
      </c>
      <c r="F817" s="60">
        <f t="shared" si="26"/>
        <v>0.01262461394071579</v>
      </c>
      <c r="G817" s="61">
        <f t="shared" si="27"/>
        <v>0.060841456055641174</v>
      </c>
    </row>
    <row r="818" spans="2:7" ht="12.75">
      <c r="B818" s="59">
        <v>816</v>
      </c>
      <c r="C818" s="60">
        <v>0.1365974098443985</v>
      </c>
      <c r="D818" s="60">
        <v>0.32367393374443054</v>
      </c>
      <c r="E818" s="60">
        <v>0.2743857502937317</v>
      </c>
      <c r="F818" s="60">
        <f t="shared" si="26"/>
        <v>0.18707652390003204</v>
      </c>
      <c r="G818" s="61">
        <f t="shared" si="27"/>
        <v>0.1377883404493332</v>
      </c>
    </row>
    <row r="819" spans="2:7" ht="12.75">
      <c r="B819" s="59">
        <v>817</v>
      </c>
      <c r="C819" s="60">
        <v>0.22925926744937897</v>
      </c>
      <c r="D819" s="60">
        <v>-0.013876235112547874</v>
      </c>
      <c r="E819" s="60">
        <v>-0.11214237660169601</v>
      </c>
      <c r="F819" s="60">
        <f t="shared" si="26"/>
        <v>-0.24313550256192684</v>
      </c>
      <c r="G819" s="61">
        <f t="shared" si="27"/>
        <v>-0.341401644051075</v>
      </c>
    </row>
    <row r="820" spans="2:7" ht="12.75">
      <c r="B820" s="59">
        <v>818</v>
      </c>
      <c r="C820" s="60">
        <v>0.43803873658180237</v>
      </c>
      <c r="D820" s="60">
        <v>0.11185450106859207</v>
      </c>
      <c r="E820" s="60">
        <v>0.1410035341978073</v>
      </c>
      <c r="F820" s="60">
        <f t="shared" si="26"/>
        <v>-0.3261842355132103</v>
      </c>
      <c r="G820" s="61">
        <f t="shared" si="27"/>
        <v>-0.29703520238399506</v>
      </c>
    </row>
    <row r="821" spans="2:7" ht="12.75">
      <c r="B821" s="59">
        <v>819</v>
      </c>
      <c r="C821" s="60">
        <v>0.4171003997325897</v>
      </c>
      <c r="D821" s="60">
        <v>0.2868904173374176</v>
      </c>
      <c r="E821" s="60">
        <v>0.3356300890445709</v>
      </c>
      <c r="F821" s="60">
        <f t="shared" si="26"/>
        <v>-0.13020998239517212</v>
      </c>
      <c r="G821" s="61">
        <f t="shared" si="27"/>
        <v>-0.0814703106880188</v>
      </c>
    </row>
    <row r="822" spans="2:7" ht="12.75">
      <c r="B822" s="59">
        <v>820</v>
      </c>
      <c r="C822" s="60">
        <v>-0.07106288522481918</v>
      </c>
      <c r="D822" s="60">
        <v>0.07649238407611847</v>
      </c>
      <c r="E822" s="60">
        <v>-0.0418037511408329</v>
      </c>
      <c r="F822" s="60">
        <f t="shared" si="26"/>
        <v>0.14755526930093765</v>
      </c>
      <c r="G822" s="61">
        <f t="shared" si="27"/>
        <v>0.029259134083986282</v>
      </c>
    </row>
    <row r="823" spans="2:7" ht="12.75">
      <c r="B823" s="59">
        <v>821</v>
      </c>
      <c r="C823" s="60">
        <v>-0.012744231149554253</v>
      </c>
      <c r="D823" s="60">
        <v>-0.018344784155488014</v>
      </c>
      <c r="E823" s="60">
        <v>-0.09742946177721024</v>
      </c>
      <c r="F823" s="60">
        <f t="shared" si="26"/>
        <v>-0.005600553005933762</v>
      </c>
      <c r="G823" s="61">
        <f t="shared" si="27"/>
        <v>-0.08468523062765598</v>
      </c>
    </row>
    <row r="824" spans="2:7" ht="12.75">
      <c r="B824" s="59">
        <v>822</v>
      </c>
      <c r="C824" s="60">
        <v>0.155401811003685</v>
      </c>
      <c r="D824" s="60">
        <v>-0.04549703747034073</v>
      </c>
      <c r="E824" s="60">
        <v>0.025234276428818703</v>
      </c>
      <c r="F824" s="60">
        <f t="shared" si="26"/>
        <v>-0.20089884847402573</v>
      </c>
      <c r="G824" s="61">
        <f t="shared" si="27"/>
        <v>-0.1301675345748663</v>
      </c>
    </row>
    <row r="825" spans="2:7" ht="12.75">
      <c r="B825" s="59">
        <v>823</v>
      </c>
      <c r="C825" s="60">
        <v>0.45027226209640503</v>
      </c>
      <c r="D825" s="60">
        <v>0.09798487275838852</v>
      </c>
      <c r="E825" s="60">
        <v>0.1938413381576538</v>
      </c>
      <c r="F825" s="60">
        <f t="shared" si="26"/>
        <v>-0.3522873893380165</v>
      </c>
      <c r="G825" s="61">
        <f t="shared" si="27"/>
        <v>-0.2564309239387512</v>
      </c>
    </row>
    <row r="826" spans="2:7" ht="12.75">
      <c r="B826" s="59">
        <v>824</v>
      </c>
      <c r="C826" s="60">
        <v>0.5559719800949097</v>
      </c>
      <c r="D826" s="60">
        <v>0.22252920269966125</v>
      </c>
      <c r="E826" s="60">
        <v>0.15350905060768127</v>
      </c>
      <c r="F826" s="60">
        <f t="shared" si="26"/>
        <v>-0.3334427773952484</v>
      </c>
      <c r="G826" s="61">
        <f t="shared" si="27"/>
        <v>-0.4024629294872284</v>
      </c>
    </row>
    <row r="827" spans="2:7" ht="12.75">
      <c r="B827" s="59">
        <v>825</v>
      </c>
      <c r="C827" s="60">
        <v>0.2933960258960724</v>
      </c>
      <c r="D827" s="60">
        <v>0.11084926873445511</v>
      </c>
      <c r="E827" s="60">
        <v>0.14371684193611145</v>
      </c>
      <c r="F827" s="60">
        <f t="shared" si="26"/>
        <v>-0.18254675716161728</v>
      </c>
      <c r="G827" s="61">
        <f t="shared" si="27"/>
        <v>-0.14967918395996094</v>
      </c>
    </row>
    <row r="828" spans="2:7" ht="12.75">
      <c r="B828" s="59">
        <v>826</v>
      </c>
      <c r="C828" s="60">
        <v>0.2320154458284378</v>
      </c>
      <c r="D828" s="60">
        <v>-0.0655127763748169</v>
      </c>
      <c r="E828" s="60">
        <v>0.07212290912866592</v>
      </c>
      <c r="F828" s="60">
        <f t="shared" si="26"/>
        <v>-0.2975282222032547</v>
      </c>
      <c r="G828" s="61">
        <f t="shared" si="27"/>
        <v>-0.15989253669977188</v>
      </c>
    </row>
    <row r="829" spans="2:7" ht="12.75">
      <c r="B829" s="59">
        <v>827</v>
      </c>
      <c r="C829" s="60">
        <v>-0.06685978919267654</v>
      </c>
      <c r="D829" s="60">
        <v>0.025075480341911316</v>
      </c>
      <c r="E829" s="60">
        <v>0.04188090190291405</v>
      </c>
      <c r="F829" s="60">
        <f t="shared" si="26"/>
        <v>0.09193526953458786</v>
      </c>
      <c r="G829" s="61">
        <f t="shared" si="27"/>
        <v>0.10874069109559059</v>
      </c>
    </row>
    <row r="830" spans="2:7" ht="12.75">
      <c r="B830" s="59">
        <v>828</v>
      </c>
      <c r="C830" s="60">
        <v>0.1679120510816574</v>
      </c>
      <c r="D830" s="60">
        <v>-0.09269968420267105</v>
      </c>
      <c r="E830" s="60">
        <v>-0.131377175450325</v>
      </c>
      <c r="F830" s="60">
        <f t="shared" si="26"/>
        <v>-0.26061173528432846</v>
      </c>
      <c r="G830" s="61">
        <f t="shared" si="27"/>
        <v>-0.2992892265319824</v>
      </c>
    </row>
    <row r="831" spans="2:7" ht="12.75">
      <c r="B831" s="59">
        <v>829</v>
      </c>
      <c r="C831" s="60">
        <v>0.2910172939300537</v>
      </c>
      <c r="D831" s="60">
        <v>0.13763730227947235</v>
      </c>
      <c r="E831" s="60">
        <v>0.14543963968753815</v>
      </c>
      <c r="F831" s="60">
        <f t="shared" si="26"/>
        <v>-0.15337999165058136</v>
      </c>
      <c r="G831" s="61">
        <f t="shared" si="27"/>
        <v>-0.14557765424251556</v>
      </c>
    </row>
    <row r="832" spans="2:7" ht="12.75">
      <c r="B832" s="59">
        <v>830</v>
      </c>
      <c r="C832" s="60">
        <v>0.4312671720981598</v>
      </c>
      <c r="D832" s="60">
        <v>0.07219208776950836</v>
      </c>
      <c r="E832" s="60">
        <v>0.22743698954582214</v>
      </c>
      <c r="F832" s="60">
        <f t="shared" si="26"/>
        <v>-0.35907508432865143</v>
      </c>
      <c r="G832" s="61">
        <f t="shared" si="27"/>
        <v>-0.20383018255233765</v>
      </c>
    </row>
    <row r="833" spans="2:7" ht="12.75">
      <c r="B833" s="59">
        <v>831</v>
      </c>
      <c r="C833" s="60">
        <v>0.48117882013320923</v>
      </c>
      <c r="D833" s="60">
        <v>0.24962744116783142</v>
      </c>
      <c r="E833" s="60">
        <v>0.23362907767295837</v>
      </c>
      <c r="F833" s="60">
        <f t="shared" si="26"/>
        <v>-0.2315513789653778</v>
      </c>
      <c r="G833" s="61">
        <f t="shared" si="27"/>
        <v>-0.24754974246025085</v>
      </c>
    </row>
    <row r="834" spans="2:7" ht="12.75">
      <c r="B834" s="59">
        <v>832</v>
      </c>
      <c r="C834" s="60">
        <v>0.2781832814216614</v>
      </c>
      <c r="D834" s="60">
        <v>0.05080206319689751</v>
      </c>
      <c r="E834" s="60">
        <v>0.06719457358121872</v>
      </c>
      <c r="F834" s="60">
        <f t="shared" si="26"/>
        <v>-0.22738121822476387</v>
      </c>
      <c r="G834" s="61">
        <f t="shared" si="27"/>
        <v>-0.21098870784044266</v>
      </c>
    </row>
    <row r="835" spans="2:7" ht="12.75">
      <c r="B835" s="59">
        <v>833</v>
      </c>
      <c r="C835" s="60">
        <v>0.12377931922674179</v>
      </c>
      <c r="D835" s="60">
        <v>-0.041470326483249664</v>
      </c>
      <c r="E835" s="60">
        <v>-0.04136979952454567</v>
      </c>
      <c r="F835" s="60">
        <f t="shared" si="26"/>
        <v>-0.16524964570999146</v>
      </c>
      <c r="G835" s="61">
        <f t="shared" si="27"/>
        <v>-0.16514911875128746</v>
      </c>
    </row>
    <row r="836" spans="2:7" ht="12.75">
      <c r="B836" s="59">
        <v>834</v>
      </c>
      <c r="C836" s="60">
        <v>0.1474042683839798</v>
      </c>
      <c r="D836" s="60">
        <v>0.15285861492156982</v>
      </c>
      <c r="E836" s="60">
        <v>0.0805891752243042</v>
      </c>
      <c r="F836" s="60">
        <f t="shared" si="26"/>
        <v>0.005454346537590027</v>
      </c>
      <c r="G836" s="61">
        <f t="shared" si="27"/>
        <v>-0.0668150931596756</v>
      </c>
    </row>
    <row r="837" spans="2:7" ht="12.75">
      <c r="B837" s="59">
        <v>835</v>
      </c>
      <c r="C837" s="60">
        <v>-0.03995028883218765</v>
      </c>
      <c r="D837" s="60">
        <v>-0.19902664422988892</v>
      </c>
      <c r="E837" s="60">
        <v>-0.15782342851161957</v>
      </c>
      <c r="F837" s="60">
        <f t="shared" si="26"/>
        <v>-0.15907635539770126</v>
      </c>
      <c r="G837" s="61">
        <f t="shared" si="27"/>
        <v>-0.11787313967943192</v>
      </c>
    </row>
    <row r="838" spans="2:7" ht="12.75">
      <c r="B838" s="59">
        <v>836</v>
      </c>
      <c r="C838" s="60">
        <v>0.044469382613897324</v>
      </c>
      <c r="D838" s="60">
        <v>0.03457636758685112</v>
      </c>
      <c r="E838" s="60">
        <v>0.1204368844628334</v>
      </c>
      <c r="F838" s="60">
        <f t="shared" si="26"/>
        <v>-0.009893015027046204</v>
      </c>
      <c r="G838" s="61">
        <f t="shared" si="27"/>
        <v>0.07596750184893608</v>
      </c>
    </row>
    <row r="839" spans="2:7" ht="12.75">
      <c r="B839" s="59">
        <v>837</v>
      </c>
      <c r="C839" s="60">
        <v>0.01111662108451128</v>
      </c>
      <c r="D839" s="60">
        <v>0.04878545552492142</v>
      </c>
      <c r="E839" s="60">
        <v>-0.021779434755444527</v>
      </c>
      <c r="F839" s="60">
        <f t="shared" si="26"/>
        <v>0.03766883444041014</v>
      </c>
      <c r="G839" s="61">
        <f t="shared" si="27"/>
        <v>-0.03289605583995581</v>
      </c>
    </row>
    <row r="840" spans="2:7" ht="12.75">
      <c r="B840" s="59">
        <v>838</v>
      </c>
      <c r="C840" s="60">
        <v>0.35610178112983704</v>
      </c>
      <c r="D840" s="60">
        <v>0.10643206536769867</v>
      </c>
      <c r="E840" s="60">
        <v>0.09407683461904526</v>
      </c>
      <c r="F840" s="60">
        <f t="shared" si="26"/>
        <v>-0.24966971576213837</v>
      </c>
      <c r="G840" s="61">
        <f t="shared" si="27"/>
        <v>-0.2620249465107918</v>
      </c>
    </row>
    <row r="841" spans="2:7" ht="12.75">
      <c r="B841" s="59">
        <v>839</v>
      </c>
      <c r="C841" s="60">
        <v>0.36877480149269104</v>
      </c>
      <c r="D841" s="60">
        <v>-0.016453705728054047</v>
      </c>
      <c r="E841" s="60">
        <v>-0.029589178040623665</v>
      </c>
      <c r="F841" s="60">
        <f t="shared" si="26"/>
        <v>-0.3852285072207451</v>
      </c>
      <c r="G841" s="61">
        <f t="shared" si="27"/>
        <v>-0.3983639795333147</v>
      </c>
    </row>
    <row r="842" spans="2:7" ht="12.75">
      <c r="B842" s="59">
        <v>840</v>
      </c>
      <c r="C842" s="60">
        <v>-0.07091902941465378</v>
      </c>
      <c r="D842" s="60">
        <v>0.04683084413409233</v>
      </c>
      <c r="E842" s="60">
        <v>-0.022617602720856667</v>
      </c>
      <c r="F842" s="60">
        <f t="shared" si="26"/>
        <v>0.11774987354874611</v>
      </c>
      <c r="G842" s="61">
        <f t="shared" si="27"/>
        <v>0.04830142669379711</v>
      </c>
    </row>
    <row r="843" spans="2:7" ht="12.75">
      <c r="B843" s="59">
        <v>841</v>
      </c>
      <c r="C843" s="60">
        <v>0.12052516639232635</v>
      </c>
      <c r="D843" s="60">
        <v>0.0962836742401123</v>
      </c>
      <c r="E843" s="60">
        <v>0.10654714703559875</v>
      </c>
      <c r="F843" s="60">
        <f t="shared" si="26"/>
        <v>-0.02424149215221405</v>
      </c>
      <c r="G843" s="61">
        <f t="shared" si="27"/>
        <v>-0.0139780193567276</v>
      </c>
    </row>
    <row r="844" spans="2:7" ht="12.75">
      <c r="B844" s="59">
        <v>842</v>
      </c>
      <c r="C844" s="60">
        <v>0.15385793149471283</v>
      </c>
      <c r="D844" s="60">
        <v>0.04334565997123718</v>
      </c>
      <c r="E844" s="60">
        <v>-0.02677152305841446</v>
      </c>
      <c r="F844" s="60">
        <f t="shared" si="26"/>
        <v>-0.11051227152347565</v>
      </c>
      <c r="G844" s="61">
        <f t="shared" si="27"/>
        <v>-0.1806294545531273</v>
      </c>
    </row>
    <row r="845" spans="2:7" ht="12.75">
      <c r="B845" s="59">
        <v>843</v>
      </c>
      <c r="C845" s="60">
        <v>0.27727970480918884</v>
      </c>
      <c r="D845" s="60">
        <v>0.004298062063753605</v>
      </c>
      <c r="E845" s="60">
        <v>-0.003158576786518097</v>
      </c>
      <c r="F845" s="60">
        <f t="shared" si="26"/>
        <v>-0.27298164274543524</v>
      </c>
      <c r="G845" s="61">
        <f t="shared" si="27"/>
        <v>-0.28043828159570694</v>
      </c>
    </row>
    <row r="846" spans="2:7" ht="12.75">
      <c r="B846" s="59">
        <v>844</v>
      </c>
      <c r="C846" s="60">
        <v>0.09593728184700012</v>
      </c>
      <c r="D846" s="60">
        <v>0.12527242302894592</v>
      </c>
      <c r="E846" s="60">
        <v>0.20909956097602844</v>
      </c>
      <c r="F846" s="60">
        <f t="shared" si="26"/>
        <v>0.0293351411819458</v>
      </c>
      <c r="G846" s="61">
        <f t="shared" si="27"/>
        <v>0.11316227912902832</v>
      </c>
    </row>
    <row r="847" spans="2:7" ht="12.75">
      <c r="B847" s="59">
        <v>845</v>
      </c>
      <c r="C847" s="60">
        <v>-0.018194004893302917</v>
      </c>
      <c r="D847" s="60">
        <v>0.14396195113658905</v>
      </c>
      <c r="E847" s="60">
        <v>0.09247302263975143</v>
      </c>
      <c r="F847" s="60">
        <f t="shared" si="26"/>
        <v>0.16215595602989197</v>
      </c>
      <c r="G847" s="61">
        <f t="shared" si="27"/>
        <v>0.11066702753305435</v>
      </c>
    </row>
    <row r="848" spans="2:7" ht="12.75">
      <c r="B848" s="59">
        <v>846</v>
      </c>
      <c r="C848" s="60">
        <v>0.10323156416416168</v>
      </c>
      <c r="D848" s="60">
        <v>-0.14287249743938446</v>
      </c>
      <c r="E848" s="60">
        <v>-0.06423652917146683</v>
      </c>
      <c r="F848" s="60">
        <f t="shared" si="26"/>
        <v>-0.24610406160354614</v>
      </c>
      <c r="G848" s="61">
        <f t="shared" si="27"/>
        <v>-0.1674680933356285</v>
      </c>
    </row>
    <row r="849" spans="2:7" ht="12.75">
      <c r="B849" s="59">
        <v>847</v>
      </c>
      <c r="C849" s="60">
        <v>-0.16102854907512665</v>
      </c>
      <c r="D849" s="60">
        <v>-0.22807292640209198</v>
      </c>
      <c r="E849" s="60">
        <v>-0.21625186502933502</v>
      </c>
      <c r="F849" s="60">
        <f aca="true" t="shared" si="28" ref="F849:F912">D849-C849</f>
        <v>-0.06704437732696533</v>
      </c>
      <c r="G849" s="61">
        <f aca="true" t="shared" si="29" ref="G849:G912">E849-C849</f>
        <v>-0.055223315954208374</v>
      </c>
    </row>
    <row r="850" spans="2:7" ht="12.75">
      <c r="B850" s="59">
        <v>848</v>
      </c>
      <c r="C850" s="60">
        <v>0.30398115515708923</v>
      </c>
      <c r="D850" s="60">
        <v>0.044821713119745255</v>
      </c>
      <c r="E850" s="60">
        <v>0.07179737836122513</v>
      </c>
      <c r="F850" s="60">
        <f t="shared" si="28"/>
        <v>-0.259159442037344</v>
      </c>
      <c r="G850" s="61">
        <f t="shared" si="29"/>
        <v>-0.2321837767958641</v>
      </c>
    </row>
    <row r="851" spans="2:7" ht="12.75">
      <c r="B851" s="59">
        <v>849</v>
      </c>
      <c r="C851" s="60">
        <v>0.07068346440792084</v>
      </c>
      <c r="D851" s="60">
        <v>-0.01962544210255146</v>
      </c>
      <c r="E851" s="60">
        <v>-0.06773214042186737</v>
      </c>
      <c r="F851" s="60">
        <f t="shared" si="28"/>
        <v>-0.0903089065104723</v>
      </c>
      <c r="G851" s="61">
        <f t="shared" si="29"/>
        <v>-0.1384156048297882</v>
      </c>
    </row>
    <row r="852" spans="2:7" ht="12.75">
      <c r="B852" s="59">
        <v>850</v>
      </c>
      <c r="C852" s="60">
        <v>0.22054700553417206</v>
      </c>
      <c r="D852" s="60">
        <v>0.1913219541311264</v>
      </c>
      <c r="E852" s="60">
        <v>0.194272980093956</v>
      </c>
      <c r="F852" s="60">
        <f t="shared" si="28"/>
        <v>-0.029225051403045654</v>
      </c>
      <c r="G852" s="61">
        <f t="shared" si="29"/>
        <v>-0.026274025440216064</v>
      </c>
    </row>
    <row r="853" spans="2:7" ht="12.75">
      <c r="B853" s="59">
        <v>851</v>
      </c>
      <c r="C853" s="60">
        <v>0.4385509192943573</v>
      </c>
      <c r="D853" s="60">
        <v>0.17100800573825836</v>
      </c>
      <c r="E853" s="60">
        <v>0.1786692589521408</v>
      </c>
      <c r="F853" s="60">
        <f t="shared" si="28"/>
        <v>-0.26754291355609894</v>
      </c>
      <c r="G853" s="61">
        <f t="shared" si="29"/>
        <v>-0.2598816603422165</v>
      </c>
    </row>
    <row r="854" spans="2:7" ht="12.75">
      <c r="B854" s="59">
        <v>852</v>
      </c>
      <c r="C854" s="60">
        <v>0.12404728680849075</v>
      </c>
      <c r="D854" s="60">
        <v>-0.08208263665437698</v>
      </c>
      <c r="E854" s="60">
        <v>-0.011554309166967869</v>
      </c>
      <c r="F854" s="60">
        <f t="shared" si="28"/>
        <v>-0.20612992346286774</v>
      </c>
      <c r="G854" s="61">
        <f t="shared" si="29"/>
        <v>-0.13560159597545862</v>
      </c>
    </row>
    <row r="855" spans="2:7" ht="12.75">
      <c r="B855" s="59">
        <v>853</v>
      </c>
      <c r="C855" s="60">
        <v>0.19465474784374237</v>
      </c>
      <c r="D855" s="60">
        <v>0.325967401266098</v>
      </c>
      <c r="E855" s="60">
        <v>0.3416193425655365</v>
      </c>
      <c r="F855" s="60">
        <f t="shared" si="28"/>
        <v>0.13131265342235565</v>
      </c>
      <c r="G855" s="61">
        <f t="shared" si="29"/>
        <v>0.14696459472179413</v>
      </c>
    </row>
    <row r="856" spans="2:7" ht="12.75">
      <c r="B856" s="59">
        <v>854</v>
      </c>
      <c r="C856" s="60">
        <v>0.06705563515424728</v>
      </c>
      <c r="D856" s="60">
        <v>-0.09623739868402481</v>
      </c>
      <c r="E856" s="60">
        <v>-0.17984896898269653</v>
      </c>
      <c r="F856" s="60">
        <f t="shared" si="28"/>
        <v>-0.1632930338382721</v>
      </c>
      <c r="G856" s="61">
        <f t="shared" si="29"/>
        <v>-0.24690460413694382</v>
      </c>
    </row>
    <row r="857" spans="2:7" ht="12.75">
      <c r="B857" s="59">
        <v>855</v>
      </c>
      <c r="C857" s="60">
        <v>0.24040089547634125</v>
      </c>
      <c r="D857" s="60">
        <v>0.01738820970058441</v>
      </c>
      <c r="E857" s="60">
        <v>-0.02936399355530739</v>
      </c>
      <c r="F857" s="60">
        <f t="shared" si="28"/>
        <v>-0.22301268577575684</v>
      </c>
      <c r="G857" s="61">
        <f t="shared" si="29"/>
        <v>-0.26976488903164864</v>
      </c>
    </row>
    <row r="858" spans="2:7" ht="12.75">
      <c r="B858" s="59">
        <v>856</v>
      </c>
      <c r="C858" s="60">
        <v>0.32128530740737915</v>
      </c>
      <c r="D858" s="60">
        <v>0.11703529208898544</v>
      </c>
      <c r="E858" s="60">
        <v>0.0715063139796257</v>
      </c>
      <c r="F858" s="60">
        <f t="shared" si="28"/>
        <v>-0.2042500153183937</v>
      </c>
      <c r="G858" s="61">
        <f t="shared" si="29"/>
        <v>-0.24977899342775345</v>
      </c>
    </row>
    <row r="859" spans="2:7" ht="12.75">
      <c r="B859" s="59">
        <v>857</v>
      </c>
      <c r="C859" s="60">
        <v>0.049687523394823074</v>
      </c>
      <c r="D859" s="60">
        <v>-0.01923462748527527</v>
      </c>
      <c r="E859" s="60">
        <v>0.014182520098984241</v>
      </c>
      <c r="F859" s="60">
        <f t="shared" si="28"/>
        <v>-0.06892215088009834</v>
      </c>
      <c r="G859" s="61">
        <f t="shared" si="29"/>
        <v>-0.03550500329583883</v>
      </c>
    </row>
    <row r="860" spans="2:7" ht="12.75">
      <c r="B860" s="59">
        <v>858</v>
      </c>
      <c r="C860" s="60">
        <v>0.4930630326271057</v>
      </c>
      <c r="D860" s="60">
        <v>0.15328453481197357</v>
      </c>
      <c r="E860" s="60">
        <v>-0.007371868938207626</v>
      </c>
      <c r="F860" s="60">
        <f t="shared" si="28"/>
        <v>-0.33977849781513214</v>
      </c>
      <c r="G860" s="61">
        <f t="shared" si="29"/>
        <v>-0.5004349015653133</v>
      </c>
    </row>
    <row r="861" spans="2:7" ht="12.75">
      <c r="B861" s="59">
        <v>859</v>
      </c>
      <c r="C861" s="60">
        <v>0.20856644213199615</v>
      </c>
      <c r="D861" s="60">
        <v>0.11395527422428131</v>
      </c>
      <c r="E861" s="60">
        <v>0.1757090836763382</v>
      </c>
      <c r="F861" s="60">
        <f t="shared" si="28"/>
        <v>-0.09461116790771484</v>
      </c>
      <c r="G861" s="61">
        <f t="shared" si="29"/>
        <v>-0.03285735845565796</v>
      </c>
    </row>
    <row r="862" spans="2:7" ht="12.75">
      <c r="B862" s="59">
        <v>860</v>
      </c>
      <c r="C862" s="60">
        <v>0.2379903793334961</v>
      </c>
      <c r="D862" s="60">
        <v>0.23855948448181152</v>
      </c>
      <c r="E862" s="60">
        <v>0.21138067543506622</v>
      </c>
      <c r="F862" s="60">
        <f t="shared" si="28"/>
        <v>0.0005691051483154297</v>
      </c>
      <c r="G862" s="61">
        <f t="shared" si="29"/>
        <v>-0.02660970389842987</v>
      </c>
    </row>
    <row r="863" spans="2:7" ht="12.75">
      <c r="B863" s="59">
        <v>861</v>
      </c>
      <c r="C863" s="60">
        <v>-0.017488762736320496</v>
      </c>
      <c r="D863" s="60">
        <v>0.06363581120967865</v>
      </c>
      <c r="E863" s="60">
        <v>0.06293780356645584</v>
      </c>
      <c r="F863" s="60">
        <f t="shared" si="28"/>
        <v>0.08112457394599915</v>
      </c>
      <c r="G863" s="61">
        <f t="shared" si="29"/>
        <v>0.08042656630277634</v>
      </c>
    </row>
    <row r="864" spans="2:7" ht="12.75">
      <c r="B864" s="59">
        <v>862</v>
      </c>
      <c r="C864" s="60">
        <v>-0.03402497619390488</v>
      </c>
      <c r="D864" s="60">
        <v>-0.1417331099510193</v>
      </c>
      <c r="E864" s="60">
        <v>-0.1306547224521637</v>
      </c>
      <c r="F864" s="60">
        <f t="shared" si="28"/>
        <v>-0.10770813375711441</v>
      </c>
      <c r="G864" s="61">
        <f t="shared" si="29"/>
        <v>-0.09662974625825882</v>
      </c>
    </row>
    <row r="865" spans="2:7" ht="12.75">
      <c r="B865" s="59">
        <v>863</v>
      </c>
      <c r="C865" s="60">
        <v>0.24448968470096588</v>
      </c>
      <c r="D865" s="60">
        <v>0.12192162871360779</v>
      </c>
      <c r="E865" s="60">
        <v>0.2912607789039612</v>
      </c>
      <c r="F865" s="60">
        <f t="shared" si="28"/>
        <v>-0.1225680559873581</v>
      </c>
      <c r="G865" s="61">
        <f t="shared" si="29"/>
        <v>0.0467710942029953</v>
      </c>
    </row>
    <row r="866" spans="2:7" ht="12.75">
      <c r="B866" s="59">
        <v>864</v>
      </c>
      <c r="C866" s="60">
        <v>0.0618409737944603</v>
      </c>
      <c r="D866" s="60">
        <v>0.09440332651138306</v>
      </c>
      <c r="E866" s="60">
        <v>0.09975112229585648</v>
      </c>
      <c r="F866" s="60">
        <f t="shared" si="28"/>
        <v>0.03256235271692276</v>
      </c>
      <c r="G866" s="61">
        <f t="shared" si="29"/>
        <v>0.03791014850139618</v>
      </c>
    </row>
    <row r="867" spans="2:7" ht="12.75">
      <c r="B867" s="59">
        <v>865</v>
      </c>
      <c r="C867" s="60">
        <v>-0.05409850925207138</v>
      </c>
      <c r="D867" s="60">
        <v>-0.10577443987131119</v>
      </c>
      <c r="E867" s="60">
        <v>0.009875068441033363</v>
      </c>
      <c r="F867" s="60">
        <f t="shared" si="28"/>
        <v>-0.05167593061923981</v>
      </c>
      <c r="G867" s="61">
        <f t="shared" si="29"/>
        <v>0.06397357769310474</v>
      </c>
    </row>
    <row r="868" spans="2:7" ht="12.75">
      <c r="B868" s="59">
        <v>866</v>
      </c>
      <c r="C868" s="60">
        <v>0.101638063788414</v>
      </c>
      <c r="D868" s="60">
        <v>-0.1400613933801651</v>
      </c>
      <c r="E868" s="60">
        <v>-0.17256665229797363</v>
      </c>
      <c r="F868" s="60">
        <f t="shared" si="28"/>
        <v>-0.2416994571685791</v>
      </c>
      <c r="G868" s="61">
        <f t="shared" si="29"/>
        <v>-0.27420471608638763</v>
      </c>
    </row>
    <row r="869" spans="2:7" ht="12.75">
      <c r="B869" s="59">
        <v>867</v>
      </c>
      <c r="C869" s="60">
        <v>-0.13376682996749878</v>
      </c>
      <c r="D869" s="60">
        <v>0.06847193092107773</v>
      </c>
      <c r="E869" s="60">
        <v>0.05302232876420021</v>
      </c>
      <c r="F869" s="60">
        <f t="shared" si="28"/>
        <v>0.2022387608885765</v>
      </c>
      <c r="G869" s="61">
        <f t="shared" si="29"/>
        <v>0.186789158731699</v>
      </c>
    </row>
    <row r="870" spans="2:7" ht="12.75">
      <c r="B870" s="59">
        <v>868</v>
      </c>
      <c r="C870" s="60">
        <v>0.2382301539182663</v>
      </c>
      <c r="D870" s="60">
        <v>-0.09737066179513931</v>
      </c>
      <c r="E870" s="60">
        <v>0.06310289353132248</v>
      </c>
      <c r="F870" s="60">
        <f t="shared" si="28"/>
        <v>-0.3356008157134056</v>
      </c>
      <c r="G870" s="61">
        <f t="shared" si="29"/>
        <v>-0.17512726038694382</v>
      </c>
    </row>
    <row r="871" spans="2:7" ht="12.75">
      <c r="B871" s="59">
        <v>869</v>
      </c>
      <c r="C871" s="60">
        <v>-0.012129670940339565</v>
      </c>
      <c r="D871" s="60">
        <v>-0.09349045902490616</v>
      </c>
      <c r="E871" s="60">
        <v>-0.06443731486797333</v>
      </c>
      <c r="F871" s="60">
        <f t="shared" si="28"/>
        <v>-0.0813607880845666</v>
      </c>
      <c r="G871" s="61">
        <f t="shared" si="29"/>
        <v>-0.05230764392763376</v>
      </c>
    </row>
    <row r="872" spans="2:7" ht="12.75">
      <c r="B872" s="59">
        <v>870</v>
      </c>
      <c r="C872" s="60">
        <v>0.13433928787708282</v>
      </c>
      <c r="D872" s="60">
        <v>0.17135877907276154</v>
      </c>
      <c r="E872" s="60">
        <v>0.23620730638504028</v>
      </c>
      <c r="F872" s="60">
        <f t="shared" si="28"/>
        <v>0.03701949119567871</v>
      </c>
      <c r="G872" s="61">
        <f t="shared" si="29"/>
        <v>0.10186801850795746</v>
      </c>
    </row>
    <row r="873" spans="2:7" ht="12.75">
      <c r="B873" s="59">
        <v>871</v>
      </c>
      <c r="C873" s="60">
        <v>0.09986016154289246</v>
      </c>
      <c r="D873" s="60">
        <v>0.17244629561901093</v>
      </c>
      <c r="E873" s="60">
        <v>0.19763478636741638</v>
      </c>
      <c r="F873" s="60">
        <f t="shared" si="28"/>
        <v>0.07258613407611847</v>
      </c>
      <c r="G873" s="61">
        <f t="shared" si="29"/>
        <v>0.09777462482452393</v>
      </c>
    </row>
    <row r="874" spans="2:7" ht="12.75">
      <c r="B874" s="59">
        <v>872</v>
      </c>
      <c r="C874" s="60">
        <v>0.2750108540058136</v>
      </c>
      <c r="D874" s="60">
        <v>0.2714335322380066</v>
      </c>
      <c r="E874" s="60">
        <v>0.2770726680755615</v>
      </c>
      <c r="F874" s="60">
        <f t="shared" si="28"/>
        <v>-0.003577321767807007</v>
      </c>
      <c r="G874" s="61">
        <f t="shared" si="29"/>
        <v>0.002061814069747925</v>
      </c>
    </row>
    <row r="875" spans="2:7" ht="12.75">
      <c r="B875" s="59">
        <v>873</v>
      </c>
      <c r="C875" s="60">
        <v>0.49131670594215393</v>
      </c>
      <c r="D875" s="60">
        <v>0.028154220432043076</v>
      </c>
      <c r="E875" s="60">
        <v>0.06473308801651001</v>
      </c>
      <c r="F875" s="60">
        <f t="shared" si="28"/>
        <v>-0.46316248551011086</v>
      </c>
      <c r="G875" s="61">
        <f t="shared" si="29"/>
        <v>-0.4265836179256439</v>
      </c>
    </row>
    <row r="876" spans="2:7" ht="12.75">
      <c r="B876" s="59">
        <v>874</v>
      </c>
      <c r="C876" s="60">
        <v>0.44135794043540955</v>
      </c>
      <c r="D876" s="60">
        <v>0.19815297424793243</v>
      </c>
      <c r="E876" s="60">
        <v>0.18466195464134216</v>
      </c>
      <c r="F876" s="60">
        <f t="shared" si="28"/>
        <v>-0.2432049661874771</v>
      </c>
      <c r="G876" s="61">
        <f t="shared" si="29"/>
        <v>-0.2566959857940674</v>
      </c>
    </row>
    <row r="877" spans="2:7" ht="12.75">
      <c r="B877" s="59">
        <v>875</v>
      </c>
      <c r="C877" s="60">
        <v>0.04899277910590172</v>
      </c>
      <c r="D877" s="60">
        <v>-0.09064500778913498</v>
      </c>
      <c r="E877" s="60">
        <v>-0.013272612355649471</v>
      </c>
      <c r="F877" s="60">
        <f t="shared" si="28"/>
        <v>-0.1396377868950367</v>
      </c>
      <c r="G877" s="61">
        <f t="shared" si="29"/>
        <v>-0.06226539146155119</v>
      </c>
    </row>
    <row r="878" spans="2:7" ht="12.75">
      <c r="B878" s="59">
        <v>876</v>
      </c>
      <c r="C878" s="60">
        <v>0.2881680428981781</v>
      </c>
      <c r="D878" s="60">
        <v>0.11901012808084488</v>
      </c>
      <c r="E878" s="60">
        <v>0.056740034371614456</v>
      </c>
      <c r="F878" s="60">
        <f t="shared" si="28"/>
        <v>-0.16915791481733322</v>
      </c>
      <c r="G878" s="61">
        <f t="shared" si="29"/>
        <v>-0.23142800852656364</v>
      </c>
    </row>
    <row r="879" spans="2:7" ht="12.75">
      <c r="B879" s="59">
        <v>877</v>
      </c>
      <c r="C879" s="60">
        <v>0.6793766021728516</v>
      </c>
      <c r="D879" s="60">
        <v>0.39156636595726013</v>
      </c>
      <c r="E879" s="60">
        <v>0.397041916847229</v>
      </c>
      <c r="F879" s="60">
        <f t="shared" si="28"/>
        <v>-0.28781023621559143</v>
      </c>
      <c r="G879" s="61">
        <f t="shared" si="29"/>
        <v>-0.28233468532562256</v>
      </c>
    </row>
    <row r="880" spans="2:7" ht="12.75">
      <c r="B880" s="59">
        <v>878</v>
      </c>
      <c r="C880" s="60">
        <v>0.19660942256450653</v>
      </c>
      <c r="D880" s="60">
        <v>-0.030299538746476173</v>
      </c>
      <c r="E880" s="60">
        <v>-0.006331439130008221</v>
      </c>
      <c r="F880" s="60">
        <f t="shared" si="28"/>
        <v>-0.2269089613109827</v>
      </c>
      <c r="G880" s="61">
        <f t="shared" si="29"/>
        <v>-0.20294086169451475</v>
      </c>
    </row>
    <row r="881" spans="2:7" ht="12.75">
      <c r="B881" s="59">
        <v>879</v>
      </c>
      <c r="C881" s="60">
        <v>0.21982690691947937</v>
      </c>
      <c r="D881" s="60">
        <v>0.029066162183880806</v>
      </c>
      <c r="E881" s="60">
        <v>0.04744891822338104</v>
      </c>
      <c r="F881" s="60">
        <f t="shared" si="28"/>
        <v>-0.19076074473559856</v>
      </c>
      <c r="G881" s="61">
        <f t="shared" si="29"/>
        <v>-0.17237798869609833</v>
      </c>
    </row>
    <row r="882" spans="2:7" ht="12.75">
      <c r="B882" s="59">
        <v>880</v>
      </c>
      <c r="C882" s="60">
        <v>0.09487652033567429</v>
      </c>
      <c r="D882" s="60">
        <v>0.09812956303358078</v>
      </c>
      <c r="E882" s="60">
        <v>0.06839240342378616</v>
      </c>
      <c r="F882" s="60">
        <f t="shared" si="28"/>
        <v>0.003253042697906494</v>
      </c>
      <c r="G882" s="61">
        <f t="shared" si="29"/>
        <v>-0.026484116911888123</v>
      </c>
    </row>
    <row r="883" spans="2:7" ht="12.75">
      <c r="B883" s="59">
        <v>881</v>
      </c>
      <c r="C883" s="60">
        <v>0.15091632306575775</v>
      </c>
      <c r="D883" s="60">
        <v>0.03726367652416229</v>
      </c>
      <c r="E883" s="60">
        <v>-0.006027139723300934</v>
      </c>
      <c r="F883" s="60">
        <f t="shared" si="28"/>
        <v>-0.11365264654159546</v>
      </c>
      <c r="G883" s="61">
        <f t="shared" si="29"/>
        <v>-0.15694346278905869</v>
      </c>
    </row>
    <row r="884" spans="2:7" ht="12.75">
      <c r="B884" s="59">
        <v>882</v>
      </c>
      <c r="C884" s="60">
        <v>0.04915401712059975</v>
      </c>
      <c r="D884" s="60">
        <v>0.0667729452252388</v>
      </c>
      <c r="E884" s="60">
        <v>0.1082838699221611</v>
      </c>
      <c r="F884" s="60">
        <f t="shared" si="28"/>
        <v>0.017618928104639053</v>
      </c>
      <c r="G884" s="61">
        <f t="shared" si="29"/>
        <v>0.059129852801561356</v>
      </c>
    </row>
    <row r="885" spans="2:7" ht="12.75">
      <c r="B885" s="59">
        <v>883</v>
      </c>
      <c r="C885" s="60">
        <v>0.35711947083473206</v>
      </c>
      <c r="D885" s="60">
        <v>0.17533719539642334</v>
      </c>
      <c r="E885" s="60">
        <v>0.10236772149801254</v>
      </c>
      <c r="F885" s="60">
        <f t="shared" si="28"/>
        <v>-0.18178227543830872</v>
      </c>
      <c r="G885" s="61">
        <f t="shared" si="29"/>
        <v>-0.2547517493367195</v>
      </c>
    </row>
    <row r="886" spans="2:7" ht="12.75">
      <c r="B886" s="59">
        <v>884</v>
      </c>
      <c r="C886" s="60">
        <v>0.2990306317806244</v>
      </c>
      <c r="D886" s="60">
        <v>-0.024381190538406372</v>
      </c>
      <c r="E886" s="60">
        <v>-0.0836901068687439</v>
      </c>
      <c r="F886" s="60">
        <f t="shared" si="28"/>
        <v>-0.32341182231903076</v>
      </c>
      <c r="G886" s="61">
        <f t="shared" si="29"/>
        <v>-0.3827207386493683</v>
      </c>
    </row>
    <row r="887" spans="2:7" ht="12.75">
      <c r="B887" s="59">
        <v>885</v>
      </c>
      <c r="C887" s="60">
        <v>0.27626901865005493</v>
      </c>
      <c r="D887" s="60">
        <v>0.13347966969013214</v>
      </c>
      <c r="E887" s="60">
        <v>0.20657940208911896</v>
      </c>
      <c r="F887" s="60">
        <f t="shared" si="28"/>
        <v>-0.1427893489599228</v>
      </c>
      <c r="G887" s="61">
        <f t="shared" si="29"/>
        <v>-0.06968961656093597</v>
      </c>
    </row>
    <row r="888" spans="2:7" ht="12.75">
      <c r="B888" s="59">
        <v>886</v>
      </c>
      <c r="C888" s="60">
        <v>-0.133910670876503</v>
      </c>
      <c r="D888" s="60">
        <v>0.00451638363301754</v>
      </c>
      <c r="E888" s="60">
        <v>-0.010988684371113777</v>
      </c>
      <c r="F888" s="60">
        <f t="shared" si="28"/>
        <v>0.13842705450952053</v>
      </c>
      <c r="G888" s="61">
        <f t="shared" si="29"/>
        <v>0.12292198650538921</v>
      </c>
    </row>
    <row r="889" spans="2:7" ht="12.75">
      <c r="B889" s="59">
        <v>887</v>
      </c>
      <c r="C889" s="60">
        <v>0.1497102677822113</v>
      </c>
      <c r="D889" s="60">
        <v>-0.3163188397884369</v>
      </c>
      <c r="E889" s="60">
        <v>-0.4198337495326996</v>
      </c>
      <c r="F889" s="60">
        <f t="shared" si="28"/>
        <v>-0.4660291075706482</v>
      </c>
      <c r="G889" s="61">
        <f t="shared" si="29"/>
        <v>-0.5695440173149109</v>
      </c>
    </row>
    <row r="890" spans="2:7" ht="12.75">
      <c r="B890" s="59">
        <v>888</v>
      </c>
      <c r="C890" s="60">
        <v>0.004278822336345911</v>
      </c>
      <c r="D890" s="60">
        <v>-0.028636248782277107</v>
      </c>
      <c r="E890" s="60">
        <v>-0.01353556290268898</v>
      </c>
      <c r="F890" s="60">
        <f t="shared" si="28"/>
        <v>-0.03291507111862302</v>
      </c>
      <c r="G890" s="61">
        <f t="shared" si="29"/>
        <v>-0.01781438523903489</v>
      </c>
    </row>
    <row r="891" spans="2:7" ht="12.75">
      <c r="B891" s="59">
        <v>889</v>
      </c>
      <c r="C891" s="60">
        <v>0.053427983075380325</v>
      </c>
      <c r="D891" s="60">
        <v>0.17429810762405396</v>
      </c>
      <c r="E891" s="60">
        <v>0.14699441194534302</v>
      </c>
      <c r="F891" s="60">
        <f t="shared" si="28"/>
        <v>0.12087012454867363</v>
      </c>
      <c r="G891" s="61">
        <f t="shared" si="29"/>
        <v>0.09356642886996269</v>
      </c>
    </row>
    <row r="892" spans="2:7" ht="12.75">
      <c r="B892" s="59">
        <v>890</v>
      </c>
      <c r="C892" s="60">
        <v>0.000450538209406659</v>
      </c>
      <c r="D892" s="60">
        <v>-0.1830628216266632</v>
      </c>
      <c r="E892" s="60">
        <v>-0.24329720437526703</v>
      </c>
      <c r="F892" s="60">
        <f t="shared" si="28"/>
        <v>-0.18351335983606987</v>
      </c>
      <c r="G892" s="61">
        <f t="shared" si="29"/>
        <v>-0.2437477425846737</v>
      </c>
    </row>
    <row r="893" spans="2:7" ht="12.75">
      <c r="B893" s="59">
        <v>891</v>
      </c>
      <c r="C893" s="60">
        <v>-0.07201162725687027</v>
      </c>
      <c r="D893" s="60">
        <v>0.06982908397912979</v>
      </c>
      <c r="E893" s="60">
        <v>0.11314710974693298</v>
      </c>
      <c r="F893" s="60">
        <f t="shared" si="28"/>
        <v>0.14184071123600006</v>
      </c>
      <c r="G893" s="61">
        <f t="shared" si="29"/>
        <v>0.18515873700380325</v>
      </c>
    </row>
    <row r="894" spans="2:7" ht="12.75">
      <c r="B894" s="59">
        <v>892</v>
      </c>
      <c r="C894" s="60">
        <v>0.015038670040667057</v>
      </c>
      <c r="D894" s="60">
        <v>-0.14612199366092682</v>
      </c>
      <c r="E894" s="60">
        <v>-0.21161828935146332</v>
      </c>
      <c r="F894" s="60">
        <f t="shared" si="28"/>
        <v>-0.16116066370159388</v>
      </c>
      <c r="G894" s="61">
        <f t="shared" si="29"/>
        <v>-0.22665695939213037</v>
      </c>
    </row>
    <row r="895" spans="2:7" ht="12.75">
      <c r="B895" s="59">
        <v>893</v>
      </c>
      <c r="C895" s="60">
        <v>0.23840655386447906</v>
      </c>
      <c r="D895" s="60">
        <v>0.026039524003863335</v>
      </c>
      <c r="E895" s="60">
        <v>0.08500974625349045</v>
      </c>
      <c r="F895" s="60">
        <f t="shared" si="28"/>
        <v>-0.21236702986061573</v>
      </c>
      <c r="G895" s="61">
        <f t="shared" si="29"/>
        <v>-0.15339680761098862</v>
      </c>
    </row>
    <row r="896" spans="2:7" ht="12.75">
      <c r="B896" s="59">
        <v>894</v>
      </c>
      <c r="C896" s="60">
        <v>-0.12877808511257172</v>
      </c>
      <c r="D896" s="60">
        <v>-0.16298702359199524</v>
      </c>
      <c r="E896" s="60">
        <v>-0.1908668577671051</v>
      </c>
      <c r="F896" s="60">
        <f t="shared" si="28"/>
        <v>-0.03420893847942352</v>
      </c>
      <c r="G896" s="61">
        <f t="shared" si="29"/>
        <v>-0.062088772654533386</v>
      </c>
    </row>
    <row r="897" spans="2:7" ht="12.75">
      <c r="B897" s="59">
        <v>895</v>
      </c>
      <c r="C897" s="60">
        <v>-0.10455992072820663</v>
      </c>
      <c r="D897" s="60">
        <v>-0.13974976539611816</v>
      </c>
      <c r="E897" s="60">
        <v>-0.10181086510419846</v>
      </c>
      <c r="F897" s="60">
        <f t="shared" si="28"/>
        <v>-0.03518984466791153</v>
      </c>
      <c r="G897" s="61">
        <f t="shared" si="29"/>
        <v>0.0027490556240081787</v>
      </c>
    </row>
    <row r="898" spans="2:7" ht="12.75">
      <c r="B898" s="59">
        <v>896</v>
      </c>
      <c r="C898" s="60">
        <v>0.15155678987503052</v>
      </c>
      <c r="D898" s="60">
        <v>-0.0716145783662796</v>
      </c>
      <c r="E898" s="60">
        <v>-0.15921038389205933</v>
      </c>
      <c r="F898" s="60">
        <f t="shared" si="28"/>
        <v>-0.22317136824131012</v>
      </c>
      <c r="G898" s="61">
        <f t="shared" si="29"/>
        <v>-0.31076717376708984</v>
      </c>
    </row>
    <row r="899" spans="2:7" ht="12.75">
      <c r="B899" s="59">
        <v>897</v>
      </c>
      <c r="C899" s="60">
        <v>0.19616514444351196</v>
      </c>
      <c r="D899" s="60">
        <v>0.019719451665878296</v>
      </c>
      <c r="E899" s="60">
        <v>0.1784743070602417</v>
      </c>
      <c r="F899" s="60">
        <f t="shared" si="28"/>
        <v>-0.17644569277763367</v>
      </c>
      <c r="G899" s="61">
        <f t="shared" si="29"/>
        <v>-0.017690837383270264</v>
      </c>
    </row>
    <row r="900" spans="2:7" ht="12.75">
      <c r="B900" s="59">
        <v>898</v>
      </c>
      <c r="C900" s="60">
        <v>0.2522561550140381</v>
      </c>
      <c r="D900" s="60">
        <v>0.1372547298669815</v>
      </c>
      <c r="E900" s="60">
        <v>0.09956707805395126</v>
      </c>
      <c r="F900" s="60">
        <f t="shared" si="28"/>
        <v>-0.11500142514705658</v>
      </c>
      <c r="G900" s="61">
        <f t="shared" si="29"/>
        <v>-0.15268907696008682</v>
      </c>
    </row>
    <row r="901" spans="2:7" ht="12.75">
      <c r="B901" s="59">
        <v>899</v>
      </c>
      <c r="C901" s="60">
        <v>0.06171748787164688</v>
      </c>
      <c r="D901" s="60">
        <v>-0.08026660233736038</v>
      </c>
      <c r="E901" s="60">
        <v>-0.11063283681869507</v>
      </c>
      <c r="F901" s="60">
        <f t="shared" si="28"/>
        <v>-0.14198409020900726</v>
      </c>
      <c r="G901" s="61">
        <f t="shared" si="29"/>
        <v>-0.17235032469034195</v>
      </c>
    </row>
    <row r="902" spans="2:7" ht="12.75">
      <c r="B902" s="59">
        <v>900</v>
      </c>
      <c r="C902" s="60">
        <v>0.17380157113075256</v>
      </c>
      <c r="D902" s="60">
        <v>-0.022866040468215942</v>
      </c>
      <c r="E902" s="60">
        <v>0.005691763013601303</v>
      </c>
      <c r="F902" s="60">
        <f t="shared" si="28"/>
        <v>-0.1966676115989685</v>
      </c>
      <c r="G902" s="61">
        <f t="shared" si="29"/>
        <v>-0.16810980811715126</v>
      </c>
    </row>
    <row r="903" spans="2:7" ht="12.75">
      <c r="B903" s="59">
        <v>901</v>
      </c>
      <c r="C903" s="60">
        <v>0.05183396860957146</v>
      </c>
      <c r="D903" s="60">
        <v>-0.14225734770298004</v>
      </c>
      <c r="E903" s="60">
        <v>-0.1337399035692215</v>
      </c>
      <c r="F903" s="60">
        <f t="shared" si="28"/>
        <v>-0.1940913163125515</v>
      </c>
      <c r="G903" s="61">
        <f t="shared" si="29"/>
        <v>-0.18557387217879295</v>
      </c>
    </row>
    <row r="904" spans="2:7" ht="12.75">
      <c r="B904" s="59">
        <v>902</v>
      </c>
      <c r="C904" s="60">
        <v>0.4481588900089264</v>
      </c>
      <c r="D904" s="60">
        <v>0.09511202573776245</v>
      </c>
      <c r="E904" s="60">
        <v>0.03096642717719078</v>
      </c>
      <c r="F904" s="60">
        <f t="shared" si="28"/>
        <v>-0.35304686427116394</v>
      </c>
      <c r="G904" s="61">
        <f t="shared" si="29"/>
        <v>-0.4171924628317356</v>
      </c>
    </row>
    <row r="905" spans="2:7" ht="12.75">
      <c r="B905" s="59">
        <v>903</v>
      </c>
      <c r="C905" s="60">
        <v>0.16883794963359833</v>
      </c>
      <c r="D905" s="60">
        <v>-0.08011554926633835</v>
      </c>
      <c r="E905" s="60">
        <v>-0.029428334906697273</v>
      </c>
      <c r="F905" s="60">
        <f t="shared" si="28"/>
        <v>-0.24895349889993668</v>
      </c>
      <c r="G905" s="61">
        <f t="shared" si="29"/>
        <v>-0.1982662845402956</v>
      </c>
    </row>
    <row r="906" spans="2:7" ht="12.75">
      <c r="B906" s="59">
        <v>904</v>
      </c>
      <c r="C906" s="60">
        <v>0.04037041589617729</v>
      </c>
      <c r="D906" s="60">
        <v>0.032067786902189255</v>
      </c>
      <c r="E906" s="60">
        <v>0.02522720955312252</v>
      </c>
      <c r="F906" s="60">
        <f t="shared" si="28"/>
        <v>-0.008302628993988037</v>
      </c>
      <c r="G906" s="61">
        <f t="shared" si="29"/>
        <v>-0.015143206343054771</v>
      </c>
    </row>
    <row r="907" spans="2:7" ht="12.75">
      <c r="B907" s="59">
        <v>905</v>
      </c>
      <c r="C907" s="60">
        <v>0.17050248384475708</v>
      </c>
      <c r="D907" s="60">
        <v>0.07524016499519348</v>
      </c>
      <c r="E907" s="60">
        <v>0.07930515706539154</v>
      </c>
      <c r="F907" s="60">
        <f t="shared" si="28"/>
        <v>-0.0952623188495636</v>
      </c>
      <c r="G907" s="61">
        <f t="shared" si="29"/>
        <v>-0.09119732677936554</v>
      </c>
    </row>
    <row r="908" spans="2:7" ht="12.75">
      <c r="B908" s="59">
        <v>906</v>
      </c>
      <c r="C908" s="60">
        <v>0.25449541211128235</v>
      </c>
      <c r="D908" s="60">
        <v>0.17799343168735504</v>
      </c>
      <c r="E908" s="60">
        <v>0.13221848011016846</v>
      </c>
      <c r="F908" s="60">
        <f t="shared" si="28"/>
        <v>-0.07650198042392731</v>
      </c>
      <c r="G908" s="61">
        <f t="shared" si="29"/>
        <v>-0.12227693200111389</v>
      </c>
    </row>
    <row r="909" spans="2:7" ht="12.75">
      <c r="B909" s="59">
        <v>907</v>
      </c>
      <c r="C909" s="60">
        <v>0.051748745143413544</v>
      </c>
      <c r="D909" s="60">
        <v>-0.0182836651802063</v>
      </c>
      <c r="E909" s="60">
        <v>0.11958673596382141</v>
      </c>
      <c r="F909" s="60">
        <f t="shared" si="28"/>
        <v>-0.07003241032361984</v>
      </c>
      <c r="G909" s="61">
        <f t="shared" si="29"/>
        <v>0.06783799082040787</v>
      </c>
    </row>
    <row r="910" spans="2:7" ht="12.75">
      <c r="B910" s="59">
        <v>908</v>
      </c>
      <c r="C910" s="60">
        <v>0.532797634601593</v>
      </c>
      <c r="D910" s="60">
        <v>0.14904236793518066</v>
      </c>
      <c r="E910" s="60">
        <v>0.13925032317638397</v>
      </c>
      <c r="F910" s="60">
        <f t="shared" si="28"/>
        <v>-0.38375526666641235</v>
      </c>
      <c r="G910" s="61">
        <f t="shared" si="29"/>
        <v>-0.39354731142520905</v>
      </c>
    </row>
    <row r="911" spans="2:7" ht="12.75">
      <c r="B911" s="59">
        <v>909</v>
      </c>
      <c r="C911" s="60">
        <v>0.02447821944952011</v>
      </c>
      <c r="D911" s="60">
        <v>0.2210744321346283</v>
      </c>
      <c r="E911" s="60">
        <v>0.18053601682186127</v>
      </c>
      <c r="F911" s="60">
        <f t="shared" si="28"/>
        <v>0.19659621268510818</v>
      </c>
      <c r="G911" s="61">
        <f t="shared" si="29"/>
        <v>0.15605779737234116</v>
      </c>
    </row>
    <row r="912" spans="2:7" ht="12.75">
      <c r="B912" s="59">
        <v>910</v>
      </c>
      <c r="C912" s="60">
        <v>0.12004616111516953</v>
      </c>
      <c r="D912" s="60">
        <v>-0.16564619541168213</v>
      </c>
      <c r="E912" s="60">
        <v>-0.2653951346874237</v>
      </c>
      <c r="F912" s="60">
        <f t="shared" si="28"/>
        <v>-0.28569235652685165</v>
      </c>
      <c r="G912" s="61">
        <f t="shared" si="29"/>
        <v>-0.38544129580259323</v>
      </c>
    </row>
    <row r="913" spans="2:7" ht="12.75">
      <c r="B913" s="59">
        <v>911</v>
      </c>
      <c r="C913" s="60">
        <v>0.028725678101181984</v>
      </c>
      <c r="D913" s="60">
        <v>-0.11098004132509232</v>
      </c>
      <c r="E913" s="60">
        <v>-0.09154082834720612</v>
      </c>
      <c r="F913" s="60">
        <f aca="true" t="shared" si="30" ref="F913:F976">D913-C913</f>
        <v>-0.1397057194262743</v>
      </c>
      <c r="G913" s="61">
        <f aca="true" t="shared" si="31" ref="G913:G976">E913-C913</f>
        <v>-0.1202665064483881</v>
      </c>
    </row>
    <row r="914" spans="2:7" ht="12.75">
      <c r="B914" s="59">
        <v>912</v>
      </c>
      <c r="C914" s="60">
        <v>0.04639293625950813</v>
      </c>
      <c r="D914" s="60">
        <v>0.037966545671224594</v>
      </c>
      <c r="E914" s="60">
        <v>0.02325902134180069</v>
      </c>
      <c r="F914" s="60">
        <f t="shared" si="30"/>
        <v>-0.008426390588283539</v>
      </c>
      <c r="G914" s="61">
        <f t="shared" si="31"/>
        <v>-0.023133914917707443</v>
      </c>
    </row>
    <row r="915" spans="2:7" ht="12.75">
      <c r="B915" s="59">
        <v>913</v>
      </c>
      <c r="C915" s="60">
        <v>-0.06576287001371384</v>
      </c>
      <c r="D915" s="60">
        <v>-0.07002025097608566</v>
      </c>
      <c r="E915" s="60">
        <v>-0.06289998441934586</v>
      </c>
      <c r="F915" s="60">
        <f t="shared" si="30"/>
        <v>-0.004257380962371826</v>
      </c>
      <c r="G915" s="61">
        <f t="shared" si="31"/>
        <v>0.002862885594367981</v>
      </c>
    </row>
    <row r="916" spans="2:7" ht="12.75">
      <c r="B916" s="59">
        <v>914</v>
      </c>
      <c r="C916" s="60">
        <v>0.0567929670214653</v>
      </c>
      <c r="D916" s="60">
        <v>-0.08896783739328384</v>
      </c>
      <c r="E916" s="60">
        <v>-0.03829217702150345</v>
      </c>
      <c r="F916" s="60">
        <f t="shared" si="30"/>
        <v>-0.14576080441474915</v>
      </c>
      <c r="G916" s="61">
        <f t="shared" si="31"/>
        <v>-0.09508514404296875</v>
      </c>
    </row>
    <row r="917" spans="2:7" ht="12.75">
      <c r="B917" s="59">
        <v>915</v>
      </c>
      <c r="C917" s="60">
        <v>0.1050458699464798</v>
      </c>
      <c r="D917" s="60">
        <v>-0.317417711019516</v>
      </c>
      <c r="E917" s="60">
        <v>-0.29657167196273804</v>
      </c>
      <c r="F917" s="60">
        <f t="shared" si="30"/>
        <v>-0.4224635809659958</v>
      </c>
      <c r="G917" s="61">
        <f t="shared" si="31"/>
        <v>-0.40161754190921783</v>
      </c>
    </row>
    <row r="918" spans="2:7" ht="12.75">
      <c r="B918" s="59">
        <v>916</v>
      </c>
      <c r="C918" s="60">
        <v>0.006637274287641048</v>
      </c>
      <c r="D918" s="60">
        <v>-0.18209825456142426</v>
      </c>
      <c r="E918" s="60">
        <v>-0.12497889995574951</v>
      </c>
      <c r="F918" s="60">
        <f t="shared" si="30"/>
        <v>-0.1887355288490653</v>
      </c>
      <c r="G918" s="61">
        <f t="shared" si="31"/>
        <v>-0.13161617424339056</v>
      </c>
    </row>
    <row r="919" spans="2:7" ht="12.75">
      <c r="B919" s="59">
        <v>917</v>
      </c>
      <c r="C919" s="60">
        <v>0.3800601363182068</v>
      </c>
      <c r="D919" s="60">
        <v>0.08943774551153183</v>
      </c>
      <c r="E919" s="60">
        <v>0.040652256458997726</v>
      </c>
      <c r="F919" s="60">
        <f t="shared" si="30"/>
        <v>-0.29062239080667496</v>
      </c>
      <c r="G919" s="61">
        <f t="shared" si="31"/>
        <v>-0.33940787985920906</v>
      </c>
    </row>
    <row r="920" spans="2:7" ht="12.75">
      <c r="B920" s="59">
        <v>918</v>
      </c>
      <c r="C920" s="60">
        <v>0.09665368497371674</v>
      </c>
      <c r="D920" s="60">
        <v>-0.07220843434333801</v>
      </c>
      <c r="E920" s="60">
        <v>-0.17555861175060272</v>
      </c>
      <c r="F920" s="60">
        <f t="shared" si="30"/>
        <v>-0.16886211931705475</v>
      </c>
      <c r="G920" s="61">
        <f t="shared" si="31"/>
        <v>-0.27221229672431946</v>
      </c>
    </row>
    <row r="921" spans="2:7" ht="12.75">
      <c r="B921" s="59">
        <v>919</v>
      </c>
      <c r="C921" s="60">
        <v>0.5760687589645386</v>
      </c>
      <c r="D921" s="60">
        <v>0.23109909892082214</v>
      </c>
      <c r="E921" s="60">
        <v>0.2310638129711151</v>
      </c>
      <c r="F921" s="60">
        <f t="shared" si="30"/>
        <v>-0.34496966004371643</v>
      </c>
      <c r="G921" s="61">
        <f t="shared" si="31"/>
        <v>-0.34500494599342346</v>
      </c>
    </row>
    <row r="922" spans="2:7" ht="12.75">
      <c r="B922" s="59">
        <v>920</v>
      </c>
      <c r="C922" s="60">
        <v>0.06804706901311874</v>
      </c>
      <c r="D922" s="60">
        <v>-0.004292444791644812</v>
      </c>
      <c r="E922" s="60">
        <v>0.031236549839377403</v>
      </c>
      <c r="F922" s="60">
        <f t="shared" si="30"/>
        <v>-0.07233951380476356</v>
      </c>
      <c r="G922" s="61">
        <f t="shared" si="31"/>
        <v>-0.03681051917374134</v>
      </c>
    </row>
    <row r="923" spans="2:7" ht="12.75">
      <c r="B923" s="59">
        <v>921</v>
      </c>
      <c r="C923" s="60">
        <v>0.0711730346083641</v>
      </c>
      <c r="D923" s="60">
        <v>-0.23173163831233978</v>
      </c>
      <c r="E923" s="60">
        <v>-0.3523176610469818</v>
      </c>
      <c r="F923" s="60">
        <f t="shared" si="30"/>
        <v>-0.3029046729207039</v>
      </c>
      <c r="G923" s="61">
        <f t="shared" si="31"/>
        <v>-0.4234906956553459</v>
      </c>
    </row>
    <row r="924" spans="2:7" ht="12.75">
      <c r="B924" s="59">
        <v>922</v>
      </c>
      <c r="C924" s="60">
        <v>-0.022661885246634483</v>
      </c>
      <c r="D924" s="60">
        <v>-0.24179844558238983</v>
      </c>
      <c r="E924" s="60">
        <v>-0.18192912638187408</v>
      </c>
      <c r="F924" s="60">
        <f t="shared" si="30"/>
        <v>-0.21913656033575535</v>
      </c>
      <c r="G924" s="61">
        <f t="shared" si="31"/>
        <v>-0.1592672411352396</v>
      </c>
    </row>
    <row r="925" spans="2:7" ht="12.75">
      <c r="B925" s="59">
        <v>923</v>
      </c>
      <c r="C925" s="60">
        <v>0.0652773305773735</v>
      </c>
      <c r="D925" s="60">
        <v>-0.09988006204366684</v>
      </c>
      <c r="E925" s="60">
        <v>-0.03680868446826935</v>
      </c>
      <c r="F925" s="60">
        <f t="shared" si="30"/>
        <v>-0.16515739262104034</v>
      </c>
      <c r="G925" s="61">
        <f t="shared" si="31"/>
        <v>-0.10208601504564285</v>
      </c>
    </row>
    <row r="926" spans="2:7" ht="12.75">
      <c r="B926" s="59">
        <v>924</v>
      </c>
      <c r="C926" s="60">
        <v>0.06552711874246597</v>
      </c>
      <c r="D926" s="60">
        <v>0.08302371948957443</v>
      </c>
      <c r="E926" s="60">
        <v>0.0028021365869790316</v>
      </c>
      <c r="F926" s="60">
        <f t="shared" si="30"/>
        <v>0.01749660074710846</v>
      </c>
      <c r="G926" s="61">
        <f t="shared" si="31"/>
        <v>-0.06272498215548694</v>
      </c>
    </row>
    <row r="927" spans="2:7" ht="12.75">
      <c r="B927" s="59">
        <v>925</v>
      </c>
      <c r="C927" s="60">
        <v>0.06390479952096939</v>
      </c>
      <c r="D927" s="60">
        <v>0.08845745772123337</v>
      </c>
      <c r="E927" s="60">
        <v>0.058690838515758514</v>
      </c>
      <c r="F927" s="60">
        <f t="shared" si="30"/>
        <v>0.024552658200263977</v>
      </c>
      <c r="G927" s="61">
        <f t="shared" si="31"/>
        <v>-0.0052139610052108765</v>
      </c>
    </row>
    <row r="928" spans="2:7" ht="12.75">
      <c r="B928" s="59">
        <v>926</v>
      </c>
      <c r="C928" s="60">
        <v>0.216456800699234</v>
      </c>
      <c r="D928" s="60">
        <v>-0.13740378618240356</v>
      </c>
      <c r="E928" s="60">
        <v>-0.06431377679109573</v>
      </c>
      <c r="F928" s="60">
        <f t="shared" si="30"/>
        <v>-0.3538605868816376</v>
      </c>
      <c r="G928" s="61">
        <f t="shared" si="31"/>
        <v>-0.28077057749032974</v>
      </c>
    </row>
    <row r="929" spans="2:7" ht="12.75">
      <c r="B929" s="59">
        <v>927</v>
      </c>
      <c r="C929" s="60">
        <v>0.043908532708883286</v>
      </c>
      <c r="D929" s="60">
        <v>0.005255692172795534</v>
      </c>
      <c r="E929" s="60">
        <v>0.11521545052528381</v>
      </c>
      <c r="F929" s="60">
        <f t="shared" si="30"/>
        <v>-0.03865284053608775</v>
      </c>
      <c r="G929" s="61">
        <f t="shared" si="31"/>
        <v>0.07130691781640053</v>
      </c>
    </row>
    <row r="930" spans="2:7" ht="12.75">
      <c r="B930" s="59">
        <v>928</v>
      </c>
      <c r="C930" s="60">
        <v>0.08201097697019577</v>
      </c>
      <c r="D930" s="60">
        <v>-0.0112846614792943</v>
      </c>
      <c r="E930" s="60">
        <v>-0.06450922787189484</v>
      </c>
      <c r="F930" s="60">
        <f t="shared" si="30"/>
        <v>-0.09329563844949007</v>
      </c>
      <c r="G930" s="61">
        <f t="shared" si="31"/>
        <v>-0.1465202048420906</v>
      </c>
    </row>
    <row r="931" spans="2:7" ht="12.75">
      <c r="B931" s="59">
        <v>929</v>
      </c>
      <c r="C931" s="60">
        <v>0.2003244012594223</v>
      </c>
      <c r="D931" s="60">
        <v>0.2271057516336441</v>
      </c>
      <c r="E931" s="60">
        <v>0.32698455452919006</v>
      </c>
      <c r="F931" s="60">
        <f t="shared" si="30"/>
        <v>0.026781350374221802</v>
      </c>
      <c r="G931" s="61">
        <f t="shared" si="31"/>
        <v>0.12666015326976776</v>
      </c>
    </row>
    <row r="932" spans="2:7" ht="12.75">
      <c r="B932" s="59">
        <v>930</v>
      </c>
      <c r="C932" s="60">
        <v>-0.008412379771471024</v>
      </c>
      <c r="D932" s="60">
        <v>0.007827462628483772</v>
      </c>
      <c r="E932" s="60">
        <v>0.030815964564681053</v>
      </c>
      <c r="F932" s="60">
        <f t="shared" si="30"/>
        <v>0.016239842399954796</v>
      </c>
      <c r="G932" s="61">
        <f t="shared" si="31"/>
        <v>0.03922834433615208</v>
      </c>
    </row>
    <row r="933" spans="2:7" ht="12.75">
      <c r="B933" s="59">
        <v>931</v>
      </c>
      <c r="C933" s="60">
        <v>0.06500724703073502</v>
      </c>
      <c r="D933" s="60">
        <v>0.17278535664081573</v>
      </c>
      <c r="E933" s="60">
        <v>0.22544650733470917</v>
      </c>
      <c r="F933" s="60">
        <f t="shared" si="30"/>
        <v>0.10777810961008072</v>
      </c>
      <c r="G933" s="61">
        <f t="shared" si="31"/>
        <v>0.16043926030397415</v>
      </c>
    </row>
    <row r="934" spans="2:7" ht="12.75">
      <c r="B934" s="59">
        <v>932</v>
      </c>
      <c r="C934" s="60">
        <v>-0.010412382893264294</v>
      </c>
      <c r="D934" s="60">
        <v>-0.05142440274357796</v>
      </c>
      <c r="E934" s="60">
        <v>-0.06892769783735275</v>
      </c>
      <c r="F934" s="60">
        <f t="shared" si="30"/>
        <v>-0.041012019850313663</v>
      </c>
      <c r="G934" s="61">
        <f t="shared" si="31"/>
        <v>-0.05851531494408846</v>
      </c>
    </row>
    <row r="935" spans="2:7" ht="12.75">
      <c r="B935" s="59">
        <v>933</v>
      </c>
      <c r="C935" s="60">
        <v>-0.040186528116464615</v>
      </c>
      <c r="D935" s="60">
        <v>0.09704011678695679</v>
      </c>
      <c r="E935" s="60">
        <v>0.0900045707821846</v>
      </c>
      <c r="F935" s="60">
        <f t="shared" si="30"/>
        <v>0.1372266449034214</v>
      </c>
      <c r="G935" s="61">
        <f t="shared" si="31"/>
        <v>0.13019109889864922</v>
      </c>
    </row>
    <row r="936" spans="2:7" ht="12.75">
      <c r="B936" s="59">
        <v>934</v>
      </c>
      <c r="C936" s="60">
        <v>0.012272018007934093</v>
      </c>
      <c r="D936" s="60">
        <v>-0.12685741484165192</v>
      </c>
      <c r="E936" s="60">
        <v>-0.12838158011436462</v>
      </c>
      <c r="F936" s="60">
        <f t="shared" si="30"/>
        <v>-0.139129432849586</v>
      </c>
      <c r="G936" s="61">
        <f t="shared" si="31"/>
        <v>-0.14065359812229872</v>
      </c>
    </row>
    <row r="937" spans="2:7" ht="12.75">
      <c r="B937" s="59">
        <v>935</v>
      </c>
      <c r="C937" s="60">
        <v>0.20899830758571625</v>
      </c>
      <c r="D937" s="60">
        <v>0.04012468457221985</v>
      </c>
      <c r="E937" s="60">
        <v>0.02102898247539997</v>
      </c>
      <c r="F937" s="60">
        <f t="shared" si="30"/>
        <v>-0.1688736230134964</v>
      </c>
      <c r="G937" s="61">
        <f t="shared" si="31"/>
        <v>-0.18796932511031628</v>
      </c>
    </row>
    <row r="938" spans="2:7" ht="12.75">
      <c r="B938" s="59">
        <v>936</v>
      </c>
      <c r="C938" s="60">
        <v>0.06672500818967819</v>
      </c>
      <c r="D938" s="60">
        <v>0.06528408080339432</v>
      </c>
      <c r="E938" s="60">
        <v>0.11673276126384735</v>
      </c>
      <c r="F938" s="60">
        <f t="shared" si="30"/>
        <v>-0.0014409273862838745</v>
      </c>
      <c r="G938" s="61">
        <f t="shared" si="31"/>
        <v>0.05000775307416916</v>
      </c>
    </row>
    <row r="939" spans="2:7" ht="12.75">
      <c r="B939" s="59">
        <v>937</v>
      </c>
      <c r="C939" s="60">
        <v>0.32056236267089844</v>
      </c>
      <c r="D939" s="60">
        <v>0.18732057511806488</v>
      </c>
      <c r="E939" s="60">
        <v>0.2865251302719116</v>
      </c>
      <c r="F939" s="60">
        <f t="shared" si="30"/>
        <v>-0.13324178755283356</v>
      </c>
      <c r="G939" s="61">
        <f t="shared" si="31"/>
        <v>-0.034037232398986816</v>
      </c>
    </row>
    <row r="940" spans="2:7" ht="12.75">
      <c r="B940" s="59">
        <v>938</v>
      </c>
      <c r="C940" s="60">
        <v>-0.0024951999075710773</v>
      </c>
      <c r="D940" s="60">
        <v>0.1626724898815155</v>
      </c>
      <c r="E940" s="60">
        <v>0.14368143677711487</v>
      </c>
      <c r="F940" s="60">
        <f t="shared" si="30"/>
        <v>0.16516768978908658</v>
      </c>
      <c r="G940" s="61">
        <f t="shared" si="31"/>
        <v>0.14617663668468595</v>
      </c>
    </row>
    <row r="941" spans="2:7" ht="12.75">
      <c r="B941" s="59">
        <v>939</v>
      </c>
      <c r="C941" s="60">
        <v>0.29701605439186096</v>
      </c>
      <c r="D941" s="60">
        <v>-0.17888307571411133</v>
      </c>
      <c r="E941" s="60">
        <v>-0.15963146090507507</v>
      </c>
      <c r="F941" s="60">
        <f t="shared" si="30"/>
        <v>-0.4758991301059723</v>
      </c>
      <c r="G941" s="61">
        <f t="shared" si="31"/>
        <v>-0.45664751529693604</v>
      </c>
    </row>
    <row r="942" spans="2:7" ht="12.75">
      <c r="B942" s="59">
        <v>940</v>
      </c>
      <c r="C942" s="60">
        <v>0.08907236903905869</v>
      </c>
      <c r="D942" s="60">
        <v>-0.04550471529364586</v>
      </c>
      <c r="E942" s="60">
        <v>0.055749353021383286</v>
      </c>
      <c r="F942" s="60">
        <f t="shared" si="30"/>
        <v>-0.13457708433270454</v>
      </c>
      <c r="G942" s="61">
        <f t="shared" si="31"/>
        <v>-0.0333230160176754</v>
      </c>
    </row>
    <row r="943" spans="2:7" ht="12.75">
      <c r="B943" s="59">
        <v>941</v>
      </c>
      <c r="C943" s="60">
        <v>0.23823413252830505</v>
      </c>
      <c r="D943" s="60">
        <v>-0.08634313941001892</v>
      </c>
      <c r="E943" s="60">
        <v>-0.13221552968025208</v>
      </c>
      <c r="F943" s="60">
        <f t="shared" si="30"/>
        <v>-0.324577271938324</v>
      </c>
      <c r="G943" s="61">
        <f t="shared" si="31"/>
        <v>-0.37044966220855713</v>
      </c>
    </row>
    <row r="944" spans="2:7" ht="12.75">
      <c r="B944" s="59">
        <v>942</v>
      </c>
      <c r="C944" s="60">
        <v>0.28989937901496887</v>
      </c>
      <c r="D944" s="60">
        <v>0.02315603941679001</v>
      </c>
      <c r="E944" s="60">
        <v>0.07139231264591217</v>
      </c>
      <c r="F944" s="60">
        <f t="shared" si="30"/>
        <v>-0.26674333959817886</v>
      </c>
      <c r="G944" s="61">
        <f t="shared" si="31"/>
        <v>-0.2185070663690567</v>
      </c>
    </row>
    <row r="945" spans="2:7" ht="12.75">
      <c r="B945" s="59">
        <v>943</v>
      </c>
      <c r="C945" s="60">
        <v>0.05511683225631714</v>
      </c>
      <c r="D945" s="60">
        <v>-0.2258584052324295</v>
      </c>
      <c r="E945" s="60">
        <v>-0.23325957357883453</v>
      </c>
      <c r="F945" s="60">
        <f t="shared" si="30"/>
        <v>-0.28097523748874664</v>
      </c>
      <c r="G945" s="61">
        <f t="shared" si="31"/>
        <v>-0.2883764058351517</v>
      </c>
    </row>
    <row r="946" spans="2:7" ht="12.75">
      <c r="B946" s="59">
        <v>944</v>
      </c>
      <c r="C946" s="60">
        <v>0.18670204281806946</v>
      </c>
      <c r="D946" s="60">
        <v>0.17307887971401215</v>
      </c>
      <c r="E946" s="60">
        <v>0.2442011535167694</v>
      </c>
      <c r="F946" s="60">
        <f t="shared" si="30"/>
        <v>-0.013623163104057312</v>
      </c>
      <c r="G946" s="61">
        <f t="shared" si="31"/>
        <v>0.05749911069869995</v>
      </c>
    </row>
    <row r="947" spans="2:7" ht="12.75">
      <c r="B947" s="59">
        <v>945</v>
      </c>
      <c r="C947" s="60">
        <v>0.5978991985321045</v>
      </c>
      <c r="D947" s="60">
        <v>0.4011884033679962</v>
      </c>
      <c r="E947" s="60">
        <v>0.441053181886673</v>
      </c>
      <c r="F947" s="60">
        <f t="shared" si="30"/>
        <v>-0.19671079516410828</v>
      </c>
      <c r="G947" s="61">
        <f t="shared" si="31"/>
        <v>-0.15684601664543152</v>
      </c>
    </row>
    <row r="948" spans="2:7" ht="12.75">
      <c r="B948" s="59">
        <v>946</v>
      </c>
      <c r="C948" s="60">
        <v>0.1530543863773346</v>
      </c>
      <c r="D948" s="60">
        <v>0.06468742340803146</v>
      </c>
      <c r="E948" s="60">
        <v>0.07046151161193848</v>
      </c>
      <c r="F948" s="60">
        <f t="shared" si="30"/>
        <v>-0.08836696296930313</v>
      </c>
      <c r="G948" s="61">
        <f t="shared" si="31"/>
        <v>-0.08259287476539612</v>
      </c>
    </row>
    <row r="949" spans="2:7" ht="12.75">
      <c r="B949" s="59">
        <v>947</v>
      </c>
      <c r="C949" s="60">
        <v>0.08687672764062881</v>
      </c>
      <c r="D949" s="60">
        <v>0.10444816946983337</v>
      </c>
      <c r="E949" s="60">
        <v>0.14202331006526947</v>
      </c>
      <c r="F949" s="60">
        <f t="shared" si="30"/>
        <v>0.01757144182920456</v>
      </c>
      <c r="G949" s="61">
        <f t="shared" si="31"/>
        <v>0.055146582424640656</v>
      </c>
    </row>
    <row r="950" spans="2:7" ht="12.75">
      <c r="B950" s="59">
        <v>948</v>
      </c>
      <c r="C950" s="60">
        <v>-0.005343054886907339</v>
      </c>
      <c r="D950" s="60">
        <v>0.10149823129177094</v>
      </c>
      <c r="E950" s="60">
        <v>0.10482895374298096</v>
      </c>
      <c r="F950" s="60">
        <f t="shared" si="30"/>
        <v>0.10684128617867827</v>
      </c>
      <c r="G950" s="61">
        <f t="shared" si="31"/>
        <v>0.1101720086298883</v>
      </c>
    </row>
    <row r="951" spans="2:7" ht="12.75">
      <c r="B951" s="59">
        <v>949</v>
      </c>
      <c r="C951" s="60">
        <v>-0.13721023499965668</v>
      </c>
      <c r="D951" s="60">
        <v>-0.003917877562344074</v>
      </c>
      <c r="E951" s="60">
        <v>-0.013199771754443645</v>
      </c>
      <c r="F951" s="60">
        <f t="shared" si="30"/>
        <v>0.1332923574373126</v>
      </c>
      <c r="G951" s="61">
        <f t="shared" si="31"/>
        <v>0.12401046324521303</v>
      </c>
    </row>
    <row r="952" spans="2:7" ht="12.75">
      <c r="B952" s="59">
        <v>950</v>
      </c>
      <c r="C952" s="60">
        <v>0.016008086502552032</v>
      </c>
      <c r="D952" s="60">
        <v>0.10763310641050339</v>
      </c>
      <c r="E952" s="60">
        <v>0.1216939389705658</v>
      </c>
      <c r="F952" s="60">
        <f t="shared" si="30"/>
        <v>0.09162501990795135</v>
      </c>
      <c r="G952" s="61">
        <f t="shared" si="31"/>
        <v>0.10568585246801376</v>
      </c>
    </row>
    <row r="953" spans="2:7" ht="12.75">
      <c r="B953" s="59">
        <v>951</v>
      </c>
      <c r="C953" s="60">
        <v>0.13564957678318024</v>
      </c>
      <c r="D953" s="60">
        <v>-0.059607282280921936</v>
      </c>
      <c r="E953" s="60">
        <v>-0.0035978390369564295</v>
      </c>
      <c r="F953" s="60">
        <f t="shared" si="30"/>
        <v>-0.19525685906410217</v>
      </c>
      <c r="G953" s="61">
        <f t="shared" si="31"/>
        <v>-0.13924741582013667</v>
      </c>
    </row>
    <row r="954" spans="2:7" ht="12.75">
      <c r="B954" s="59">
        <v>952</v>
      </c>
      <c r="C954" s="60">
        <v>0.07343216985464096</v>
      </c>
      <c r="D954" s="60">
        <v>0.0517740398645401</v>
      </c>
      <c r="E954" s="60">
        <v>0.024548785760998726</v>
      </c>
      <c r="F954" s="60">
        <f t="shared" si="30"/>
        <v>-0.02165812999010086</v>
      </c>
      <c r="G954" s="61">
        <f t="shared" si="31"/>
        <v>-0.048883384093642235</v>
      </c>
    </row>
    <row r="955" spans="2:7" ht="12.75">
      <c r="B955" s="59">
        <v>953</v>
      </c>
      <c r="C955" s="60">
        <v>0.21512995660305023</v>
      </c>
      <c r="D955" s="60">
        <v>-0.037752848118543625</v>
      </c>
      <c r="E955" s="60">
        <v>-0.10553502291440964</v>
      </c>
      <c r="F955" s="60">
        <f t="shared" si="30"/>
        <v>-0.25288280472159386</v>
      </c>
      <c r="G955" s="61">
        <f t="shared" si="31"/>
        <v>-0.32066497951745987</v>
      </c>
    </row>
    <row r="956" spans="2:7" ht="12.75">
      <c r="B956" s="59">
        <v>954</v>
      </c>
      <c r="C956" s="60">
        <v>0.40058693289756775</v>
      </c>
      <c r="D956" s="60">
        <v>0.32090798020362854</v>
      </c>
      <c r="E956" s="60">
        <v>0.36470162868499756</v>
      </c>
      <c r="F956" s="60">
        <f t="shared" si="30"/>
        <v>-0.07967895269393921</v>
      </c>
      <c r="G956" s="61">
        <f t="shared" si="31"/>
        <v>-0.03588530421257019</v>
      </c>
    </row>
    <row r="957" spans="2:7" ht="12.75">
      <c r="B957" s="59">
        <v>955</v>
      </c>
      <c r="C957" s="60">
        <v>0.4614085853099823</v>
      </c>
      <c r="D957" s="60">
        <v>0.3304722309112549</v>
      </c>
      <c r="E957" s="60">
        <v>0.4269406795501709</v>
      </c>
      <c r="F957" s="60">
        <f t="shared" si="30"/>
        <v>-0.13093635439872742</v>
      </c>
      <c r="G957" s="61">
        <f t="shared" si="31"/>
        <v>-0.0344679057598114</v>
      </c>
    </row>
    <row r="958" spans="2:7" ht="12.75">
      <c r="B958" s="59">
        <v>956</v>
      </c>
      <c r="C958" s="60">
        <v>0.3491970896720886</v>
      </c>
      <c r="D958" s="60">
        <v>-0.015910610556602478</v>
      </c>
      <c r="E958" s="60">
        <v>-0.019796935841441154</v>
      </c>
      <c r="F958" s="60">
        <f t="shared" si="30"/>
        <v>-0.3651077002286911</v>
      </c>
      <c r="G958" s="61">
        <f t="shared" si="31"/>
        <v>-0.3689940255135298</v>
      </c>
    </row>
    <row r="959" spans="2:7" ht="12.75">
      <c r="B959" s="59">
        <v>957</v>
      </c>
      <c r="C959" s="60">
        <v>-0.09161808341741562</v>
      </c>
      <c r="D959" s="60">
        <v>-0.03137342259287834</v>
      </c>
      <c r="E959" s="60">
        <v>-0.0064933993853628635</v>
      </c>
      <c r="F959" s="60">
        <f t="shared" si="30"/>
        <v>0.06024466082453728</v>
      </c>
      <c r="G959" s="61">
        <f t="shared" si="31"/>
        <v>0.08512468403205276</v>
      </c>
    </row>
    <row r="960" spans="2:7" ht="12.75">
      <c r="B960" s="59">
        <v>958</v>
      </c>
      <c r="C960" s="60">
        <v>0.12546902894973755</v>
      </c>
      <c r="D960" s="60">
        <v>-0.17524325847625732</v>
      </c>
      <c r="E960" s="60">
        <v>-0.09752260893583298</v>
      </c>
      <c r="F960" s="60">
        <f t="shared" si="30"/>
        <v>-0.3007122874259949</v>
      </c>
      <c r="G960" s="61">
        <f t="shared" si="31"/>
        <v>-0.22299163788557053</v>
      </c>
    </row>
    <row r="961" spans="2:7" ht="12.75">
      <c r="B961" s="59">
        <v>959</v>
      </c>
      <c r="C961" s="60">
        <v>0.24266518652439117</v>
      </c>
      <c r="D961" s="60">
        <v>-0.16126561164855957</v>
      </c>
      <c r="E961" s="60">
        <v>-0.1837349832057953</v>
      </c>
      <c r="F961" s="60">
        <f t="shared" si="30"/>
        <v>-0.40393079817295074</v>
      </c>
      <c r="G961" s="61">
        <f t="shared" si="31"/>
        <v>-0.42640016973018646</v>
      </c>
    </row>
    <row r="962" spans="2:7" ht="12.75">
      <c r="B962" s="59">
        <v>960</v>
      </c>
      <c r="C962" s="60">
        <v>0.6318752765655518</v>
      </c>
      <c r="D962" s="60">
        <v>0.30891773104667664</v>
      </c>
      <c r="E962" s="60">
        <v>0.3523528575897217</v>
      </c>
      <c r="F962" s="60">
        <f t="shared" si="30"/>
        <v>-0.3229575455188751</v>
      </c>
      <c r="G962" s="61">
        <f t="shared" si="31"/>
        <v>-0.2795224189758301</v>
      </c>
    </row>
    <row r="963" spans="2:7" ht="12.75">
      <c r="B963" s="59">
        <v>961</v>
      </c>
      <c r="C963" s="60">
        <v>0.041168998926877975</v>
      </c>
      <c r="D963" s="60">
        <v>0.15657135844230652</v>
      </c>
      <c r="E963" s="60">
        <v>0.11686483770608902</v>
      </c>
      <c r="F963" s="60">
        <f t="shared" si="30"/>
        <v>0.11540235951542854</v>
      </c>
      <c r="G963" s="61">
        <f t="shared" si="31"/>
        <v>0.07569583877921104</v>
      </c>
    </row>
    <row r="964" spans="2:7" ht="12.75">
      <c r="B964" s="59">
        <v>962</v>
      </c>
      <c r="C964" s="60">
        <v>0.14171487092971802</v>
      </c>
      <c r="D964" s="60">
        <v>-0.25797510147094727</v>
      </c>
      <c r="E964" s="60">
        <v>-0.24738538265228271</v>
      </c>
      <c r="F964" s="60">
        <f t="shared" si="30"/>
        <v>-0.3996899724006653</v>
      </c>
      <c r="G964" s="61">
        <f t="shared" si="31"/>
        <v>-0.38910025358200073</v>
      </c>
    </row>
    <row r="965" spans="2:7" ht="12.75">
      <c r="B965" s="59">
        <v>963</v>
      </c>
      <c r="C965" s="60">
        <v>0.011482132598757744</v>
      </c>
      <c r="D965" s="60">
        <v>-0.019650999456644058</v>
      </c>
      <c r="E965" s="60">
        <v>-0.094561867415905</v>
      </c>
      <c r="F965" s="60">
        <f t="shared" si="30"/>
        <v>-0.031133132055401802</v>
      </c>
      <c r="G965" s="61">
        <f t="shared" si="31"/>
        <v>-0.10604400001466274</v>
      </c>
    </row>
    <row r="966" spans="2:7" ht="12.75">
      <c r="B966" s="59">
        <v>964</v>
      </c>
      <c r="C966" s="60">
        <v>0.2714361250400543</v>
      </c>
      <c r="D966" s="60">
        <v>0.14841468632221222</v>
      </c>
      <c r="E966" s="60">
        <v>0.14337731897830963</v>
      </c>
      <c r="F966" s="60">
        <f t="shared" si="30"/>
        <v>-0.1230214387178421</v>
      </c>
      <c r="G966" s="61">
        <f t="shared" si="31"/>
        <v>-0.1280588060617447</v>
      </c>
    </row>
    <row r="967" spans="2:7" ht="12.75">
      <c r="B967" s="59">
        <v>965</v>
      </c>
      <c r="C967" s="60">
        <v>-0.06569573283195496</v>
      </c>
      <c r="D967" s="60">
        <v>-0.07572370022535324</v>
      </c>
      <c r="E967" s="60">
        <v>-0.12237676233053207</v>
      </c>
      <c r="F967" s="60">
        <f t="shared" si="30"/>
        <v>-0.010027967393398285</v>
      </c>
      <c r="G967" s="61">
        <f t="shared" si="31"/>
        <v>-0.05668102949857712</v>
      </c>
    </row>
    <row r="968" spans="2:7" ht="12.75">
      <c r="B968" s="59">
        <v>966</v>
      </c>
      <c r="C968" s="60">
        <v>-0.04168826341629028</v>
      </c>
      <c r="D968" s="60">
        <v>-0.10518742352724075</v>
      </c>
      <c r="E968" s="60">
        <v>-0.08294311910867691</v>
      </c>
      <c r="F968" s="60">
        <f t="shared" si="30"/>
        <v>-0.06349916011095047</v>
      </c>
      <c r="G968" s="61">
        <f t="shared" si="31"/>
        <v>-0.04125485569238663</v>
      </c>
    </row>
    <row r="969" spans="2:7" ht="12.75">
      <c r="B969" s="59">
        <v>967</v>
      </c>
      <c r="C969" s="60">
        <v>0.11331340670585632</v>
      </c>
      <c r="D969" s="60">
        <v>-0.30489808320999146</v>
      </c>
      <c r="E969" s="60">
        <v>-0.25042200088500977</v>
      </c>
      <c r="F969" s="60">
        <f t="shared" si="30"/>
        <v>-0.4182114899158478</v>
      </c>
      <c r="G969" s="61">
        <f t="shared" si="31"/>
        <v>-0.3637354075908661</v>
      </c>
    </row>
    <row r="970" spans="2:7" ht="12.75">
      <c r="B970" s="59">
        <v>968</v>
      </c>
      <c r="C970" s="60">
        <v>0.29727718234062195</v>
      </c>
      <c r="D970" s="60">
        <v>0.17880240082740784</v>
      </c>
      <c r="E970" s="60">
        <v>0.20348399877548218</v>
      </c>
      <c r="F970" s="60">
        <f t="shared" si="30"/>
        <v>-0.11847478151321411</v>
      </c>
      <c r="G970" s="61">
        <f t="shared" si="31"/>
        <v>-0.09379318356513977</v>
      </c>
    </row>
    <row r="971" spans="2:7" ht="12.75">
      <c r="B971" s="59">
        <v>969</v>
      </c>
      <c r="C971" s="60">
        <v>0.26283949613571167</v>
      </c>
      <c r="D971" s="60">
        <v>0.02490362897515297</v>
      </c>
      <c r="E971" s="60">
        <v>0.009710580110549927</v>
      </c>
      <c r="F971" s="60">
        <f t="shared" si="30"/>
        <v>-0.2379358671605587</v>
      </c>
      <c r="G971" s="61">
        <f t="shared" si="31"/>
        <v>-0.25312891602516174</v>
      </c>
    </row>
    <row r="972" spans="2:7" ht="12.75">
      <c r="B972" s="59">
        <v>970</v>
      </c>
      <c r="C972" s="60">
        <v>-0.049444250762462616</v>
      </c>
      <c r="D972" s="60">
        <v>-0.3025805652141571</v>
      </c>
      <c r="E972" s="60">
        <v>-0.2804010212421417</v>
      </c>
      <c r="F972" s="60">
        <f t="shared" si="30"/>
        <v>-0.2531363144516945</v>
      </c>
      <c r="G972" s="61">
        <f t="shared" si="31"/>
        <v>-0.2309567704796791</v>
      </c>
    </row>
    <row r="973" spans="2:7" ht="12.75">
      <c r="B973" s="59">
        <v>971</v>
      </c>
      <c r="C973" s="60">
        <v>0.25439339876174927</v>
      </c>
      <c r="D973" s="60">
        <v>-0.03458518162369728</v>
      </c>
      <c r="E973" s="60">
        <v>0.02740354649722576</v>
      </c>
      <c r="F973" s="60">
        <f t="shared" si="30"/>
        <v>-0.28897858038544655</v>
      </c>
      <c r="G973" s="61">
        <f t="shared" si="31"/>
        <v>-0.2269898522645235</v>
      </c>
    </row>
    <row r="974" spans="2:7" ht="12.75">
      <c r="B974" s="59">
        <v>972</v>
      </c>
      <c r="C974" s="60">
        <v>0.21534456312656403</v>
      </c>
      <c r="D974" s="60">
        <v>0.20316900312900543</v>
      </c>
      <c r="E974" s="60">
        <v>0.15307867527008057</v>
      </c>
      <c r="F974" s="60">
        <f t="shared" si="30"/>
        <v>-0.012175559997558594</v>
      </c>
      <c r="G974" s="61">
        <f t="shared" si="31"/>
        <v>-0.06226588785648346</v>
      </c>
    </row>
    <row r="975" spans="2:7" ht="12.75">
      <c r="B975" s="59">
        <v>973</v>
      </c>
      <c r="C975" s="60">
        <v>0.2667020559310913</v>
      </c>
      <c r="D975" s="60">
        <v>0.05073940381407738</v>
      </c>
      <c r="E975" s="60">
        <v>0.031014353036880493</v>
      </c>
      <c r="F975" s="60">
        <f t="shared" si="30"/>
        <v>-0.21596265211701393</v>
      </c>
      <c r="G975" s="61">
        <f t="shared" si="31"/>
        <v>-0.23568770289421082</v>
      </c>
    </row>
    <row r="976" spans="2:7" ht="12.75">
      <c r="B976" s="59">
        <v>974</v>
      </c>
      <c r="C976" s="60">
        <v>0.18878303468227386</v>
      </c>
      <c r="D976" s="60">
        <v>-0.24170444905757904</v>
      </c>
      <c r="E976" s="60">
        <v>-0.06903988867998123</v>
      </c>
      <c r="F976" s="60">
        <f t="shared" si="30"/>
        <v>-0.4304874837398529</v>
      </c>
      <c r="G976" s="61">
        <f t="shared" si="31"/>
        <v>-0.2578229233622551</v>
      </c>
    </row>
    <row r="977" spans="2:7" ht="12.75">
      <c r="B977" s="59">
        <v>975</v>
      </c>
      <c r="C977" s="60">
        <v>0.08841534703969955</v>
      </c>
      <c r="D977" s="60">
        <v>-0.11197670549154282</v>
      </c>
      <c r="E977" s="60">
        <v>-0.09421679377555847</v>
      </c>
      <c r="F977" s="60">
        <f aca="true" t="shared" si="32" ref="F977:F1002">D977-C977</f>
        <v>-0.20039205253124237</v>
      </c>
      <c r="G977" s="61">
        <f aca="true" t="shared" si="33" ref="G977:G1002">E977-C977</f>
        <v>-0.18263214081525803</v>
      </c>
    </row>
    <row r="978" spans="2:7" ht="12.75">
      <c r="B978" s="59">
        <v>976</v>
      </c>
      <c r="C978" s="60">
        <v>0.531130850315094</v>
      </c>
      <c r="D978" s="60">
        <v>0.28662267327308655</v>
      </c>
      <c r="E978" s="60">
        <v>0.41274067759513855</v>
      </c>
      <c r="F978" s="60">
        <f t="shared" si="32"/>
        <v>-0.24450817704200745</v>
      </c>
      <c r="G978" s="61">
        <f t="shared" si="33"/>
        <v>-0.11839017271995544</v>
      </c>
    </row>
    <row r="979" spans="2:7" ht="12.75">
      <c r="B979" s="59">
        <v>977</v>
      </c>
      <c r="C979" s="60">
        <v>0.13970354199409485</v>
      </c>
      <c r="D979" s="60">
        <v>-0.10399582982063293</v>
      </c>
      <c r="E979" s="60">
        <v>-0.11315632611513138</v>
      </c>
      <c r="F979" s="60">
        <f t="shared" si="32"/>
        <v>-0.24369937181472778</v>
      </c>
      <c r="G979" s="61">
        <f t="shared" si="33"/>
        <v>-0.2528598681092262</v>
      </c>
    </row>
    <row r="980" spans="2:7" ht="12.75">
      <c r="B980" s="59">
        <v>978</v>
      </c>
      <c r="C980" s="60">
        <v>0.32036343216896057</v>
      </c>
      <c r="D980" s="60">
        <v>0.053028155118227005</v>
      </c>
      <c r="E980" s="60">
        <v>0.08161520212888718</v>
      </c>
      <c r="F980" s="60">
        <f t="shared" si="32"/>
        <v>-0.26733527705073357</v>
      </c>
      <c r="G980" s="61">
        <f t="shared" si="33"/>
        <v>-0.2387482300400734</v>
      </c>
    </row>
    <row r="981" spans="2:7" ht="12.75">
      <c r="B981" s="59">
        <v>979</v>
      </c>
      <c r="C981" s="60">
        <v>0.08878491818904877</v>
      </c>
      <c r="D981" s="60">
        <v>0.12040836364030838</v>
      </c>
      <c r="E981" s="60">
        <v>0.02742600254714489</v>
      </c>
      <c r="F981" s="60">
        <f t="shared" si="32"/>
        <v>0.03162344545125961</v>
      </c>
      <c r="G981" s="61">
        <f t="shared" si="33"/>
        <v>-0.06135891564190388</v>
      </c>
    </row>
    <row r="982" spans="2:7" ht="12.75">
      <c r="B982" s="59">
        <v>980</v>
      </c>
      <c r="C982" s="60">
        <v>0.037936609238386154</v>
      </c>
      <c r="D982" s="60">
        <v>-0.12581318616867065</v>
      </c>
      <c r="E982" s="60">
        <v>-0.16245341300964355</v>
      </c>
      <c r="F982" s="60">
        <f t="shared" si="32"/>
        <v>-0.1637497954070568</v>
      </c>
      <c r="G982" s="61">
        <f t="shared" si="33"/>
        <v>-0.2003900222480297</v>
      </c>
    </row>
    <row r="983" spans="2:7" ht="12.75">
      <c r="B983" s="59">
        <v>981</v>
      </c>
      <c r="C983" s="60">
        <v>0.07648949325084686</v>
      </c>
      <c r="D983" s="60">
        <v>0.19651179015636444</v>
      </c>
      <c r="E983" s="60">
        <v>0.15258775651454926</v>
      </c>
      <c r="F983" s="60">
        <f t="shared" si="32"/>
        <v>0.12002229690551758</v>
      </c>
      <c r="G983" s="61">
        <f t="shared" si="33"/>
        <v>0.07609826326370239</v>
      </c>
    </row>
    <row r="984" spans="2:7" ht="12.75">
      <c r="B984" s="59">
        <v>982</v>
      </c>
      <c r="C984" s="60">
        <v>0.2589219808578491</v>
      </c>
      <c r="D984" s="60">
        <v>0.06117530167102814</v>
      </c>
      <c r="E984" s="60">
        <v>0.0649116262793541</v>
      </c>
      <c r="F984" s="60">
        <f t="shared" si="32"/>
        <v>-0.19774667918682098</v>
      </c>
      <c r="G984" s="61">
        <f t="shared" si="33"/>
        <v>-0.19401035457849503</v>
      </c>
    </row>
    <row r="985" spans="2:7" ht="12.75">
      <c r="B985" s="59">
        <v>983</v>
      </c>
      <c r="C985" s="60">
        <v>-0.011655648238956928</v>
      </c>
      <c r="D985" s="60">
        <v>-0.10518469661474228</v>
      </c>
      <c r="E985" s="60">
        <v>-0.10888667404651642</v>
      </c>
      <c r="F985" s="60">
        <f t="shared" si="32"/>
        <v>-0.09352904837578535</v>
      </c>
      <c r="G985" s="61">
        <f t="shared" si="33"/>
        <v>-0.09723102580755949</v>
      </c>
    </row>
    <row r="986" spans="2:7" ht="12.75">
      <c r="B986" s="59">
        <v>984</v>
      </c>
      <c r="C986" s="60">
        <v>-0.00605523819103837</v>
      </c>
      <c r="D986" s="60">
        <v>-0.08694390207529068</v>
      </c>
      <c r="E986" s="60">
        <v>-0.044243939220905304</v>
      </c>
      <c r="F986" s="60">
        <f t="shared" si="32"/>
        <v>-0.08088866388425231</v>
      </c>
      <c r="G986" s="61">
        <f t="shared" si="33"/>
        <v>-0.038188701029866934</v>
      </c>
    </row>
    <row r="987" spans="2:7" ht="12.75">
      <c r="B987" s="59">
        <v>985</v>
      </c>
      <c r="C987" s="60">
        <v>-0.025428220629692078</v>
      </c>
      <c r="D987" s="60">
        <v>0.10892706364393234</v>
      </c>
      <c r="E987" s="60">
        <v>0.0008288335520774126</v>
      </c>
      <c r="F987" s="60">
        <f t="shared" si="32"/>
        <v>0.13435528427362442</v>
      </c>
      <c r="G987" s="61">
        <f t="shared" si="33"/>
        <v>0.02625705418176949</v>
      </c>
    </row>
    <row r="988" spans="2:7" ht="12.75">
      <c r="B988" s="59">
        <v>986</v>
      </c>
      <c r="C988" s="60">
        <v>0.2037888616323471</v>
      </c>
      <c r="D988" s="60">
        <v>-0.1626138985157013</v>
      </c>
      <c r="E988" s="60">
        <v>-0.11792661994695663</v>
      </c>
      <c r="F988" s="60">
        <f t="shared" si="32"/>
        <v>-0.3664027601480484</v>
      </c>
      <c r="G988" s="61">
        <f t="shared" si="33"/>
        <v>-0.32171548157930374</v>
      </c>
    </row>
    <row r="989" spans="2:7" ht="12.75">
      <c r="B989" s="59">
        <v>987</v>
      </c>
      <c r="C989" s="60">
        <v>-0.09337067604064941</v>
      </c>
      <c r="D989" s="60">
        <v>-0.1988918036222458</v>
      </c>
      <c r="E989" s="60">
        <v>-0.20669296383857727</v>
      </c>
      <c r="F989" s="60">
        <f t="shared" si="32"/>
        <v>-0.10552112758159637</v>
      </c>
      <c r="G989" s="61">
        <f t="shared" si="33"/>
        <v>-0.11332228779792786</v>
      </c>
    </row>
    <row r="990" spans="2:7" ht="12.75">
      <c r="B990" s="59">
        <v>988</v>
      </c>
      <c r="C990" s="60">
        <v>-0.05625595152378082</v>
      </c>
      <c r="D990" s="60">
        <v>-0.020749077200889587</v>
      </c>
      <c r="E990" s="60">
        <v>-0.07233672589063644</v>
      </c>
      <c r="F990" s="60">
        <f t="shared" si="32"/>
        <v>0.035506874322891235</v>
      </c>
      <c r="G990" s="61">
        <f t="shared" si="33"/>
        <v>-0.01608077436685562</v>
      </c>
    </row>
    <row r="991" spans="2:7" ht="12.75">
      <c r="B991" s="59">
        <v>989</v>
      </c>
      <c r="C991" s="60">
        <v>0.11278888583183289</v>
      </c>
      <c r="D991" s="60">
        <v>-0.03499763831496239</v>
      </c>
      <c r="E991" s="60">
        <v>-0.0888061374425888</v>
      </c>
      <c r="F991" s="60">
        <f t="shared" si="32"/>
        <v>-0.14778652414679527</v>
      </c>
      <c r="G991" s="61">
        <f t="shared" si="33"/>
        <v>-0.2015950232744217</v>
      </c>
    </row>
    <row r="992" spans="2:7" ht="12.75">
      <c r="B992" s="59">
        <v>990</v>
      </c>
      <c r="C992" s="60">
        <v>0.26579803228378296</v>
      </c>
      <c r="D992" s="60">
        <v>0.2546404302120209</v>
      </c>
      <c r="E992" s="60">
        <v>0.18095482885837555</v>
      </c>
      <c r="F992" s="60">
        <f t="shared" si="32"/>
        <v>-0.011157602071762085</v>
      </c>
      <c r="G992" s="61">
        <f t="shared" si="33"/>
        <v>-0.08484320342540741</v>
      </c>
    </row>
    <row r="993" spans="2:7" ht="12.75">
      <c r="B993" s="59">
        <v>991</v>
      </c>
      <c r="C993" s="60">
        <v>0.11034811288118362</v>
      </c>
      <c r="D993" s="60">
        <v>-0.09188675880432129</v>
      </c>
      <c r="E993" s="60">
        <v>-0.12017852067947388</v>
      </c>
      <c r="F993" s="60">
        <f t="shared" si="32"/>
        <v>-0.2022348716855049</v>
      </c>
      <c r="G993" s="61">
        <f t="shared" si="33"/>
        <v>-0.2305266335606575</v>
      </c>
    </row>
    <row r="994" spans="2:7" ht="12.75">
      <c r="B994" s="59">
        <v>992</v>
      </c>
      <c r="C994" s="60">
        <v>0.17998093366622925</v>
      </c>
      <c r="D994" s="60">
        <v>-0.10761822760105133</v>
      </c>
      <c r="E994" s="60">
        <v>-0.14243407547473907</v>
      </c>
      <c r="F994" s="60">
        <f t="shared" si="32"/>
        <v>-0.2875991612672806</v>
      </c>
      <c r="G994" s="61">
        <f t="shared" si="33"/>
        <v>-0.3224150091409683</v>
      </c>
    </row>
    <row r="995" spans="2:7" ht="12.75">
      <c r="B995" s="59">
        <v>993</v>
      </c>
      <c r="C995" s="60">
        <v>0.15432307124137878</v>
      </c>
      <c r="D995" s="60">
        <v>0.004662547260522842</v>
      </c>
      <c r="E995" s="60">
        <v>-0.04088229686021805</v>
      </c>
      <c r="F995" s="60">
        <f t="shared" si="32"/>
        <v>-0.14966052398085594</v>
      </c>
      <c r="G995" s="61">
        <f t="shared" si="33"/>
        <v>-0.19520536810159683</v>
      </c>
    </row>
    <row r="996" spans="2:7" ht="12.75">
      <c r="B996" s="59">
        <v>994</v>
      </c>
      <c r="C996" s="60">
        <v>0.5399433970451355</v>
      </c>
      <c r="D996" s="60">
        <v>0.21846774220466614</v>
      </c>
      <c r="E996" s="60">
        <v>0.21516674757003784</v>
      </c>
      <c r="F996" s="60">
        <f t="shared" si="32"/>
        <v>-0.32147565484046936</v>
      </c>
      <c r="G996" s="61">
        <f t="shared" si="33"/>
        <v>-0.32477664947509766</v>
      </c>
    </row>
    <row r="997" spans="2:7" ht="12.75">
      <c r="B997" s="59">
        <v>995</v>
      </c>
      <c r="C997" s="60">
        <v>0.16429740190505981</v>
      </c>
      <c r="D997" s="60">
        <v>0.03548863157629967</v>
      </c>
      <c r="E997" s="60">
        <v>0.04009575396776199</v>
      </c>
      <c r="F997" s="60">
        <f t="shared" si="32"/>
        <v>-0.12880877032876015</v>
      </c>
      <c r="G997" s="61">
        <f t="shared" si="33"/>
        <v>-0.12420164793729782</v>
      </c>
    </row>
    <row r="998" spans="2:7" ht="12.75">
      <c r="B998" s="59">
        <v>996</v>
      </c>
      <c r="C998" s="60">
        <v>0.4542814791202545</v>
      </c>
      <c r="D998" s="60">
        <v>0.30229079723358154</v>
      </c>
      <c r="E998" s="60">
        <v>0.241427943110466</v>
      </c>
      <c r="F998" s="60">
        <f t="shared" si="32"/>
        <v>-0.15199068188667297</v>
      </c>
      <c r="G998" s="61">
        <f t="shared" si="33"/>
        <v>-0.2128535360097885</v>
      </c>
    </row>
    <row r="999" spans="2:7" ht="12.75">
      <c r="B999" s="59">
        <v>997</v>
      </c>
      <c r="C999" s="60">
        <v>0.0772971585392952</v>
      </c>
      <c r="D999" s="60">
        <v>0.08194563537836075</v>
      </c>
      <c r="E999" s="60">
        <v>0.09999456256628036</v>
      </c>
      <c r="F999" s="60">
        <f t="shared" si="32"/>
        <v>0.004648476839065552</v>
      </c>
      <c r="G999" s="61">
        <f t="shared" si="33"/>
        <v>0.02269740402698517</v>
      </c>
    </row>
    <row r="1000" spans="2:7" ht="12.75">
      <c r="B1000" s="59">
        <v>998</v>
      </c>
      <c r="C1000" s="60">
        <v>0.10528062283992767</v>
      </c>
      <c r="D1000" s="60">
        <v>-0.09021342545747757</v>
      </c>
      <c r="E1000" s="60">
        <v>-0.11985429376363754</v>
      </c>
      <c r="F1000" s="60">
        <f t="shared" si="32"/>
        <v>-0.19549404829740524</v>
      </c>
      <c r="G1000" s="61">
        <f t="shared" si="33"/>
        <v>-0.22513491660356522</v>
      </c>
    </row>
    <row r="1001" spans="2:7" ht="12.75">
      <c r="B1001" s="59">
        <v>999</v>
      </c>
      <c r="C1001" s="60">
        <v>-0.015839694067835808</v>
      </c>
      <c r="D1001" s="60">
        <v>-0.06594526767730713</v>
      </c>
      <c r="E1001" s="60">
        <v>-0.021065587177872658</v>
      </c>
      <c r="F1001" s="60">
        <f t="shared" si="32"/>
        <v>-0.05010557360947132</v>
      </c>
      <c r="G1001" s="61">
        <f t="shared" si="33"/>
        <v>-0.00522589311003685</v>
      </c>
    </row>
    <row r="1002" spans="2:7" ht="13.5" thickBot="1">
      <c r="B1002" s="62">
        <v>1000</v>
      </c>
      <c r="C1002" s="63">
        <v>0.0823667123913765</v>
      </c>
      <c r="D1002" s="63">
        <v>0.009710890240967274</v>
      </c>
      <c r="E1002" s="63">
        <v>-0.0025362952146679163</v>
      </c>
      <c r="F1002" s="63">
        <f t="shared" si="32"/>
        <v>-0.07265582215040922</v>
      </c>
      <c r="G1002" s="64">
        <f t="shared" si="33"/>
        <v>-0.08490300760604441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251"/>
  <sheetViews>
    <sheetView workbookViewId="0" topLeftCell="A1">
      <selection activeCell="E1" sqref="E1"/>
    </sheetView>
  </sheetViews>
  <sheetFormatPr defaultColWidth="9.140625" defaultRowHeight="12.75"/>
  <cols>
    <col min="1" max="1" width="19.421875" style="1" customWidth="1"/>
    <col min="2" max="2" width="23.7109375" style="24" customWidth="1"/>
    <col min="3" max="3" width="17.421875" style="24" customWidth="1"/>
    <col min="4" max="9" width="23.7109375" style="24" customWidth="1"/>
    <col min="10" max="16384" width="23.7109375" style="1" customWidth="1"/>
  </cols>
  <sheetData>
    <row r="1" spans="1:5" ht="13.5" thickBot="1">
      <c r="A1" s="16" t="s">
        <v>14</v>
      </c>
      <c r="D1" s="25" t="s">
        <v>34</v>
      </c>
      <c r="E1" s="77">
        <v>37825.741597106484</v>
      </c>
    </row>
    <row r="2" spans="1:3" ht="12.75">
      <c r="A2" s="10">
        <v>-0.001892746340491665</v>
      </c>
      <c r="B2" s="78" t="s">
        <v>24</v>
      </c>
      <c r="C2" s="78" t="s">
        <v>26</v>
      </c>
    </row>
    <row r="3" spans="1:3" ht="12.75">
      <c r="A3" s="10">
        <v>-0.0078842232005772</v>
      </c>
      <c r="B3" s="79">
        <v>-0.04982218787100701</v>
      </c>
      <c r="C3" s="79">
        <v>1</v>
      </c>
    </row>
    <row r="4" spans="1:3" ht="12.75">
      <c r="A4" s="10">
        <v>-0.019933858932224997</v>
      </c>
      <c r="B4" s="79">
        <v>-0.043236640164344774</v>
      </c>
      <c r="C4" s="79">
        <v>0</v>
      </c>
    </row>
    <row r="5" spans="1:3" ht="12.75">
      <c r="A5" s="10">
        <v>0.009437558903901494</v>
      </c>
      <c r="B5" s="79">
        <v>-0.036651092457682534</v>
      </c>
      <c r="C5" s="79">
        <v>4</v>
      </c>
    </row>
    <row r="6" spans="1:3" ht="12.75">
      <c r="A6" s="10">
        <v>0.010536693880207209</v>
      </c>
      <c r="B6" s="79">
        <v>-0.030065544751020294</v>
      </c>
      <c r="C6" s="79">
        <v>4</v>
      </c>
    </row>
    <row r="7" spans="1:3" ht="12.75">
      <c r="A7" s="10">
        <v>-0.006908388329681746</v>
      </c>
      <c r="B7" s="79">
        <v>-0.023479997044358054</v>
      </c>
      <c r="C7" s="79">
        <v>20</v>
      </c>
    </row>
    <row r="8" spans="1:3" ht="12.75">
      <c r="A8" s="10">
        <v>0.01862806076426755</v>
      </c>
      <c r="B8" s="79">
        <v>-0.016894449337695815</v>
      </c>
      <c r="C8" s="79">
        <v>15</v>
      </c>
    </row>
    <row r="9" spans="1:3" ht="12.75">
      <c r="A9" s="10">
        <v>-0.0034052093769844274</v>
      </c>
      <c r="B9" s="79">
        <v>-0.010308901631033575</v>
      </c>
      <c r="C9" s="79">
        <v>30</v>
      </c>
    </row>
    <row r="10" spans="1:3" ht="12.75">
      <c r="A10" s="10">
        <v>-0.015147313696359663</v>
      </c>
      <c r="B10" s="79">
        <v>-0.003723353924371335</v>
      </c>
      <c r="C10" s="79">
        <v>39</v>
      </c>
    </row>
    <row r="11" spans="1:3" ht="12.75">
      <c r="A11" s="10">
        <v>-0.010037125651882757</v>
      </c>
      <c r="B11" s="79">
        <v>0.0028621937822909047</v>
      </c>
      <c r="C11" s="79">
        <v>32</v>
      </c>
    </row>
    <row r="12" spans="1:3" ht="12.75">
      <c r="A12" s="10">
        <v>-0.04982218787100701</v>
      </c>
      <c r="B12" s="79">
        <v>0.009447741488953144</v>
      </c>
      <c r="C12" s="79">
        <v>36</v>
      </c>
    </row>
    <row r="13" spans="1:3" ht="12.75">
      <c r="A13" s="10">
        <v>-0.012446212997383316</v>
      </c>
      <c r="B13" s="79">
        <v>0.016033289195615384</v>
      </c>
      <c r="C13" s="79">
        <v>21</v>
      </c>
    </row>
    <row r="14" spans="1:3" ht="12.75">
      <c r="A14" s="10">
        <v>0.020258506688965207</v>
      </c>
      <c r="B14" s="79">
        <v>0.022618836902277624</v>
      </c>
      <c r="C14" s="79">
        <v>23</v>
      </c>
    </row>
    <row r="15" spans="1:3" ht="12.75">
      <c r="A15" s="10">
        <v>-0.026850166455248934</v>
      </c>
      <c r="B15" s="79">
        <v>0.029204384608939864</v>
      </c>
      <c r="C15" s="79">
        <v>9</v>
      </c>
    </row>
    <row r="16" spans="1:3" ht="12.75">
      <c r="A16" s="10">
        <v>-0.01017048967483622</v>
      </c>
      <c r="B16" s="79">
        <v>0.035789932315602103</v>
      </c>
      <c r="C16" s="79">
        <v>8</v>
      </c>
    </row>
    <row r="17" spans="1:3" ht="12.75">
      <c r="A17" s="10">
        <v>-0.002997951616267881</v>
      </c>
      <c r="B17" s="79">
        <v>0.04237548002226434</v>
      </c>
      <c r="C17" s="79">
        <v>6</v>
      </c>
    </row>
    <row r="18" spans="1:3" ht="13.5" thickBot="1">
      <c r="A18" s="10">
        <v>-0.005828673747546704</v>
      </c>
      <c r="B18" s="80" t="s">
        <v>25</v>
      </c>
      <c r="C18" s="80">
        <v>2</v>
      </c>
    </row>
    <row r="19" ht="12.75">
      <c r="A19" s="10">
        <v>0.0067957234971240095</v>
      </c>
    </row>
    <row r="20" spans="1:4" ht="12.75">
      <c r="A20" s="10">
        <v>-0.035198516957118814</v>
      </c>
      <c r="B20" s="87" t="s">
        <v>36</v>
      </c>
      <c r="C20" s="88"/>
      <c r="D20" s="88"/>
    </row>
    <row r="21" ht="12.75">
      <c r="A21" s="10">
        <v>0.018737417437435414</v>
      </c>
    </row>
    <row r="22" ht="12.75">
      <c r="A22" s="10">
        <v>-0.02755441247652612</v>
      </c>
    </row>
    <row r="23" ht="12.75">
      <c r="A23" s="10">
        <v>0.040558820434762013</v>
      </c>
    </row>
    <row r="24" ht="12.75">
      <c r="A24" s="10">
        <v>-0.004145306678217103</v>
      </c>
    </row>
    <row r="25" ht="12.75">
      <c r="A25" s="10">
        <v>0.029557612140233988</v>
      </c>
    </row>
    <row r="26" ht="12.75">
      <c r="A26" s="10">
        <v>0.0033078572171511564</v>
      </c>
    </row>
    <row r="27" ht="12.75">
      <c r="A27" s="10">
        <v>-0.0005270658836766359</v>
      </c>
    </row>
    <row r="28" ht="12.75">
      <c r="A28" s="10">
        <v>-0.01734307337475396</v>
      </c>
    </row>
    <row r="29" ht="12.75">
      <c r="A29" s="10">
        <v>-0.011262230752538762</v>
      </c>
    </row>
    <row r="30" ht="12.75">
      <c r="A30" s="10">
        <v>-0.001431152553311704</v>
      </c>
    </row>
    <row r="31" ht="12.75">
      <c r="A31" s="10">
        <v>-0.0011408507504385005</v>
      </c>
    </row>
    <row r="32" ht="12.75">
      <c r="A32" s="10">
        <v>-0.0022187396785974516</v>
      </c>
    </row>
    <row r="33" ht="12.75">
      <c r="A33" s="10">
        <v>-0.015654982425761226</v>
      </c>
    </row>
    <row r="34" ht="12.75">
      <c r="A34" s="10">
        <v>0.004119337588848998</v>
      </c>
    </row>
    <row r="35" ht="12.75">
      <c r="A35" s="10">
        <v>-0.0077641408102998</v>
      </c>
    </row>
    <row r="36" ht="12.75">
      <c r="A36" s="10">
        <v>0.03701632145955463</v>
      </c>
    </row>
    <row r="37" ht="12.75">
      <c r="A37" s="10">
        <v>0.01665181315582352</v>
      </c>
    </row>
    <row r="38" ht="12.75">
      <c r="A38" s="10">
        <v>-0.015448044547571288</v>
      </c>
    </row>
    <row r="39" ht="12.75">
      <c r="A39" s="10">
        <v>0.026664954697816275</v>
      </c>
    </row>
    <row r="40" ht="12.75">
      <c r="A40" s="10">
        <v>0.0073697091072070856</v>
      </c>
    </row>
    <row r="41" ht="12.75">
      <c r="A41" s="10">
        <v>0.019740614297297534</v>
      </c>
    </row>
    <row r="42" ht="12.75">
      <c r="A42" s="10">
        <v>-0.016472829765700685</v>
      </c>
    </row>
    <row r="43" ht="12.75">
      <c r="A43" s="10">
        <v>0.006344284910186056</v>
      </c>
    </row>
    <row r="44" ht="12.75">
      <c r="A44" s="10">
        <v>-0.004046333412038258</v>
      </c>
    </row>
    <row r="45" ht="12.75">
      <c r="A45" s="10">
        <v>0.030960079524667256</v>
      </c>
    </row>
    <row r="46" ht="12.75">
      <c r="A46" s="10">
        <v>0.02891895273804788</v>
      </c>
    </row>
    <row r="47" ht="12.75">
      <c r="A47" s="10">
        <v>-0.01070093343758952</v>
      </c>
    </row>
    <row r="48" ht="12.75">
      <c r="A48" s="10">
        <v>-0.003550394509433081</v>
      </c>
    </row>
    <row r="49" ht="12.75">
      <c r="A49" s="10">
        <v>0.008008003378597976</v>
      </c>
    </row>
    <row r="50" ht="12.75">
      <c r="A50" s="10">
        <v>-0.010149061061291851</v>
      </c>
    </row>
    <row r="51" ht="12.75">
      <c r="A51" s="10">
        <v>0.00011396686867839014</v>
      </c>
    </row>
    <row r="52" ht="12.75">
      <c r="A52" s="10">
        <v>0.02379776512836503</v>
      </c>
    </row>
    <row r="53" ht="12.75">
      <c r="A53" s="10">
        <v>-0.0018009387661689783</v>
      </c>
    </row>
    <row r="54" ht="12.75">
      <c r="A54" s="10">
        <v>0.0159249062045681</v>
      </c>
    </row>
    <row r="55" ht="12.75">
      <c r="A55" s="10">
        <v>0.031446068613102736</v>
      </c>
    </row>
    <row r="56" ht="12.75">
      <c r="A56" s="10">
        <v>0.017402499250117522</v>
      </c>
    </row>
    <row r="57" ht="12.75">
      <c r="A57" s="10">
        <v>-0.02450657444614065</v>
      </c>
    </row>
    <row r="58" ht="12.75">
      <c r="A58" s="10">
        <v>-0.012504040587076003</v>
      </c>
    </row>
    <row r="59" ht="12.75">
      <c r="A59" s="10">
        <v>-0.008591527192264335</v>
      </c>
    </row>
    <row r="60" ht="12.75">
      <c r="A60" s="10">
        <v>0.005278673505016318</v>
      </c>
    </row>
    <row r="61" ht="12.75">
      <c r="A61" s="10">
        <v>0.015680131647723673</v>
      </c>
    </row>
    <row r="62" ht="12.75">
      <c r="A62" s="10">
        <v>-0.04199341849073269</v>
      </c>
    </row>
    <row r="63" ht="12.75">
      <c r="A63" s="10">
        <v>0.009320283456612337</v>
      </c>
    </row>
    <row r="64" ht="12.75">
      <c r="A64" s="10">
        <v>-0.008421604448439646</v>
      </c>
    </row>
    <row r="65" ht="12.75">
      <c r="A65" s="10">
        <v>0.008360445878682383</v>
      </c>
    </row>
    <row r="66" ht="12.75">
      <c r="A66" s="10">
        <v>0.006330820712112383</v>
      </c>
    </row>
    <row r="67" ht="12.75">
      <c r="A67" s="10">
        <v>0.011731036711366077</v>
      </c>
    </row>
    <row r="68" ht="12.75">
      <c r="A68" s="10">
        <v>-0.012513123215607058</v>
      </c>
    </row>
    <row r="69" ht="12.75">
      <c r="A69" s="10">
        <v>-0.025394983312256033</v>
      </c>
    </row>
    <row r="70" ht="12.75">
      <c r="A70" s="10">
        <v>-0.005465733737099771</v>
      </c>
    </row>
    <row r="71" ht="12.75">
      <c r="A71" s="10">
        <v>0.031189838077558336</v>
      </c>
    </row>
    <row r="72" ht="12.75">
      <c r="A72" s="10">
        <v>-0.016824131232050035</v>
      </c>
    </row>
    <row r="73" ht="12.75">
      <c r="A73" s="10">
        <v>0.023500503019707977</v>
      </c>
    </row>
    <row r="74" ht="12.75">
      <c r="A74" s="10">
        <v>0.007907729333961167</v>
      </c>
    </row>
    <row r="75" ht="12.75">
      <c r="A75" s="10">
        <v>-0.013452102696860167</v>
      </c>
    </row>
    <row r="76" ht="12.75">
      <c r="A76" s="10">
        <v>-0.013650414360013078</v>
      </c>
    </row>
    <row r="77" ht="12.75">
      <c r="A77" s="10">
        <v>0.01405116906688159</v>
      </c>
    </row>
    <row r="78" ht="12.75">
      <c r="A78" s="10">
        <v>-0.0036218688625970514</v>
      </c>
    </row>
    <row r="79" ht="12.75">
      <c r="A79" s="10">
        <v>0.04896102772892658</v>
      </c>
    </row>
    <row r="80" ht="12.75">
      <c r="A80" s="10">
        <v>-0.015373922996141983</v>
      </c>
    </row>
    <row r="81" ht="12.75">
      <c r="A81" s="10">
        <v>-0.011013439756946932</v>
      </c>
    </row>
    <row r="82" ht="12.75">
      <c r="A82" s="10">
        <v>0.02360524991658621</v>
      </c>
    </row>
    <row r="83" ht="12.75">
      <c r="A83" s="10">
        <v>-0.023626791795062295</v>
      </c>
    </row>
    <row r="84" ht="12.75">
      <c r="A84" s="10">
        <v>0.007720143387917794</v>
      </c>
    </row>
    <row r="85" ht="12.75">
      <c r="A85" s="10">
        <v>-0.009449812767774214</v>
      </c>
    </row>
    <row r="86" ht="12.75">
      <c r="A86" s="10">
        <v>0.03454137364686658</v>
      </c>
    </row>
    <row r="87" ht="12.75">
      <c r="A87" s="10">
        <v>0.005015984718531494</v>
      </c>
    </row>
    <row r="88" ht="12.75">
      <c r="A88" s="10">
        <v>-0.00031088563223273546</v>
      </c>
    </row>
    <row r="89" ht="12.75">
      <c r="A89" s="10">
        <v>0.024701646411927788</v>
      </c>
    </row>
    <row r="90" ht="12.75">
      <c r="A90" s="10">
        <v>0.0071395169614966855</v>
      </c>
    </row>
    <row r="91" ht="12.75">
      <c r="A91" s="10">
        <v>0.004904870853411643</v>
      </c>
    </row>
    <row r="92" ht="12.75">
      <c r="A92" s="10">
        <v>0.02777476974988212</v>
      </c>
    </row>
    <row r="93" ht="12.75">
      <c r="A93" s="10">
        <v>-0.00540165328253897</v>
      </c>
    </row>
    <row r="94" ht="12.75">
      <c r="A94" s="10">
        <v>0.01735621892182361</v>
      </c>
    </row>
    <row r="95" ht="12.75">
      <c r="A95" s="10">
        <v>-0.017261649207420293</v>
      </c>
    </row>
    <row r="96" ht="12.75">
      <c r="A96" s="10">
        <v>0.016130748690372388</v>
      </c>
    </row>
    <row r="97" ht="12.75">
      <c r="A97" s="10">
        <v>-0.026444597424460273</v>
      </c>
    </row>
    <row r="98" ht="12.75">
      <c r="A98" s="10">
        <v>-0.001535579960744121</v>
      </c>
    </row>
    <row r="99" ht="12.75">
      <c r="A99" s="10">
        <v>0.026622325677474544</v>
      </c>
    </row>
    <row r="100" ht="12.75">
      <c r="A100" s="10">
        <v>0.009369530472617398</v>
      </c>
    </row>
    <row r="101" ht="12.75">
      <c r="A101" s="10">
        <v>-0.022481878545306096</v>
      </c>
    </row>
    <row r="102" ht="12.75">
      <c r="A102" s="10">
        <v>-0.037883871390551375</v>
      </c>
    </row>
    <row r="103" ht="12.75">
      <c r="A103" s="10">
        <v>-0.004304754732353968</v>
      </c>
    </row>
    <row r="104" ht="12.75">
      <c r="A104" s="10">
        <v>-0.01796092032161263</v>
      </c>
    </row>
    <row r="105" ht="12.75">
      <c r="A105" s="10">
        <v>-0.02483423369349962</v>
      </c>
    </row>
    <row r="106" ht="12.75">
      <c r="A106" s="10">
        <v>-0.01505639612835032</v>
      </c>
    </row>
    <row r="107" ht="12.75">
      <c r="A107" s="10">
        <v>-0.024119125031064694</v>
      </c>
    </row>
    <row r="108" ht="12.75">
      <c r="A108" s="10">
        <v>0.01589601523039646</v>
      </c>
    </row>
    <row r="109" ht="12.75">
      <c r="A109" s="10">
        <v>0.00206933355977088</v>
      </c>
    </row>
    <row r="110" ht="12.75">
      <c r="A110" s="10">
        <v>0.0008536305770917435</v>
      </c>
    </row>
    <row r="111" ht="12.75">
      <c r="A111" s="10">
        <v>0.010382403298552799</v>
      </c>
    </row>
    <row r="112" ht="12.75">
      <c r="A112" s="10">
        <v>0.0013207241468746794</v>
      </c>
    </row>
    <row r="113" ht="12.75">
      <c r="A113" s="10">
        <v>-0.001119901371062854</v>
      </c>
    </row>
    <row r="114" ht="12.75">
      <c r="A114" s="10">
        <v>0.01612586506598634</v>
      </c>
    </row>
    <row r="115" ht="12.75">
      <c r="A115" s="10">
        <v>-0.01003374819202699</v>
      </c>
    </row>
    <row r="116" ht="12.75">
      <c r="A116" s="10">
        <v>0.011379324472872106</v>
      </c>
    </row>
    <row r="117" ht="12.75">
      <c r="A117" s="10">
        <v>0.021293698134758326</v>
      </c>
    </row>
    <row r="118" ht="12.75">
      <c r="A118" s="10">
        <v>-0.016655714652755622</v>
      </c>
    </row>
    <row r="119" ht="12.75">
      <c r="A119" s="10">
        <v>-0.0060817093886329455</v>
      </c>
    </row>
    <row r="120" ht="12.75">
      <c r="A120" s="10">
        <v>0.029392938151590563</v>
      </c>
    </row>
    <row r="121" ht="12.75">
      <c r="A121" s="10">
        <v>-0.0073382157376777205</v>
      </c>
    </row>
    <row r="122" ht="12.75">
      <c r="A122" s="10">
        <v>0.009034522968004659</v>
      </c>
    </row>
    <row r="123" ht="12.75">
      <c r="A123" s="10">
        <v>0.003162352595256687</v>
      </c>
    </row>
    <row r="124" ht="12.75">
      <c r="A124" s="10">
        <v>-0.002098634467645351</v>
      </c>
    </row>
    <row r="125" ht="12.75">
      <c r="A125" s="10">
        <v>-0.010362137700976395</v>
      </c>
    </row>
    <row r="126" ht="12.75">
      <c r="A126" s="10">
        <v>-0.011575102202691395</v>
      </c>
    </row>
    <row r="127" ht="12.75">
      <c r="A127" s="10">
        <v>-0.022188039537854216</v>
      </c>
    </row>
    <row r="128" ht="12.75">
      <c r="A128" s="10">
        <v>-0.00839006627600267</v>
      </c>
    </row>
    <row r="129" ht="12.75">
      <c r="A129" s="10">
        <v>-0.010460175319492494</v>
      </c>
    </row>
    <row r="130" ht="12.75">
      <c r="A130" s="10">
        <v>0.013970224133716645</v>
      </c>
    </row>
    <row r="131" ht="12.75">
      <c r="A131" s="10">
        <v>0.01732363099835038</v>
      </c>
    </row>
    <row r="132" ht="12.75">
      <c r="A132" s="10">
        <v>0.008762044112073047</v>
      </c>
    </row>
    <row r="133" ht="12.75">
      <c r="A133" s="10">
        <v>-0.001284438435658074</v>
      </c>
    </row>
    <row r="134" ht="12.75">
      <c r="A134" s="10">
        <v>0.00862320312719131</v>
      </c>
    </row>
    <row r="135" ht="12.75">
      <c r="A135" s="10">
        <v>-0.035497011382209724</v>
      </c>
    </row>
    <row r="136" ht="12.75">
      <c r="A136" s="10">
        <v>0.01778721018422934</v>
      </c>
    </row>
    <row r="137" ht="12.75">
      <c r="A137" s="10">
        <v>-0.00800193224068568</v>
      </c>
    </row>
    <row r="138" ht="12.75">
      <c r="A138" s="10">
        <v>0.018012473064204296</v>
      </c>
    </row>
    <row r="139" ht="12.75">
      <c r="A139" s="10">
        <v>0.004905829321749091</v>
      </c>
    </row>
    <row r="140" ht="12.75">
      <c r="A140" s="10">
        <v>-0.011035940942202258</v>
      </c>
    </row>
    <row r="141" ht="12.75">
      <c r="A141" s="10">
        <v>0.0007396184862848475</v>
      </c>
    </row>
    <row r="142" ht="12.75">
      <c r="A142" s="10">
        <v>-0.026105162708955514</v>
      </c>
    </row>
    <row r="143" ht="12.75">
      <c r="A143" s="10">
        <v>-0.029806174090637017</v>
      </c>
    </row>
    <row r="144" ht="12.75">
      <c r="A144" s="10">
        <v>0.044965218871455756</v>
      </c>
    </row>
    <row r="145" ht="12.75">
      <c r="A145" s="10">
        <v>0.00689481086667636</v>
      </c>
    </row>
    <row r="146" ht="12.75">
      <c r="A146" s="10">
        <v>0.01831299852934361</v>
      </c>
    </row>
    <row r="147" ht="12.75">
      <c r="A147" s="10">
        <v>-0.029407359979559893</v>
      </c>
    </row>
    <row r="148" ht="12.75">
      <c r="A148" s="10">
        <v>0.007676806926660329</v>
      </c>
    </row>
    <row r="149" ht="12.75">
      <c r="A149" s="10">
        <v>0.005327327183479149</v>
      </c>
    </row>
    <row r="150" ht="12.75">
      <c r="A150" s="10">
        <v>-0.02260743789751177</v>
      </c>
    </row>
    <row r="151" ht="12.75">
      <c r="A151" s="10">
        <v>0.013801031651482394</v>
      </c>
    </row>
    <row r="152" ht="12.75">
      <c r="A152" s="10">
        <v>-0.003950075806148849</v>
      </c>
    </row>
    <row r="153" ht="12.75">
      <c r="A153" s="10">
        <v>-0.0013735759910407275</v>
      </c>
    </row>
    <row r="154" ht="12.75">
      <c r="A154" s="10">
        <v>-0.022567136585989557</v>
      </c>
    </row>
    <row r="155" ht="12.75">
      <c r="A155" s="10">
        <v>-0.0020436366416156037</v>
      </c>
    </row>
    <row r="156" ht="12.75">
      <c r="A156" s="10">
        <v>-0.02662387664491243</v>
      </c>
    </row>
    <row r="157" ht="12.75">
      <c r="A157" s="10">
        <v>0.011198561908564376</v>
      </c>
    </row>
    <row r="158" ht="12.75">
      <c r="A158" s="10">
        <v>0.00700510318750697</v>
      </c>
    </row>
    <row r="159" ht="12.75">
      <c r="A159" s="10">
        <v>-0.008025825487097772</v>
      </c>
    </row>
    <row r="160" ht="12.75">
      <c r="A160" s="10">
        <v>-0.0241293030519814</v>
      </c>
    </row>
    <row r="161" ht="12.75">
      <c r="A161" s="10">
        <v>-0.00958340499747469</v>
      </c>
    </row>
    <row r="162" ht="12.75">
      <c r="A162" s="10">
        <v>-0.012901941871165085</v>
      </c>
    </row>
    <row r="163" ht="12.75">
      <c r="A163" s="10">
        <v>0.03603831862456257</v>
      </c>
    </row>
    <row r="164" ht="12.75">
      <c r="A164" s="10">
        <v>-0.005716624234764106</v>
      </c>
    </row>
    <row r="165" ht="12.75">
      <c r="A165" s="10">
        <v>-0.0046716883608736</v>
      </c>
    </row>
    <row r="166" ht="12.75">
      <c r="A166" s="10">
        <v>0.015226228427917998</v>
      </c>
    </row>
    <row r="167" ht="12.75">
      <c r="A167" s="10">
        <v>0.016760279822678036</v>
      </c>
    </row>
    <row r="168" ht="12.75">
      <c r="A168" s="10">
        <v>-0.02057863427523101</v>
      </c>
    </row>
    <row r="169" ht="12.75">
      <c r="A169" s="10">
        <v>0.002938618700486709</v>
      </c>
    </row>
    <row r="170" ht="12.75">
      <c r="A170" s="10">
        <v>-0.0068813458301608945</v>
      </c>
    </row>
    <row r="171" ht="12.75">
      <c r="A171" s="10">
        <v>-0.02468895727835216</v>
      </c>
    </row>
    <row r="172" ht="12.75">
      <c r="A172" s="10">
        <v>0.011974875620547758</v>
      </c>
    </row>
    <row r="173" ht="12.75">
      <c r="A173" s="10">
        <v>-0.017105464509765692</v>
      </c>
    </row>
    <row r="174" ht="12.75">
      <c r="A174" s="10">
        <v>0.005906766934815798</v>
      </c>
    </row>
    <row r="175" ht="12.75">
      <c r="A175" s="10">
        <v>-0.004078236715270452</v>
      </c>
    </row>
    <row r="176" ht="12.75">
      <c r="A176" s="10">
        <v>-0.007301816761529402</v>
      </c>
    </row>
    <row r="177" ht="12.75">
      <c r="A177" s="10">
        <v>-0.006333832202731141</v>
      </c>
    </row>
    <row r="178" ht="12.75">
      <c r="A178" s="10">
        <v>0.018135955735012164</v>
      </c>
    </row>
    <row r="179" ht="12.75">
      <c r="A179" s="10">
        <v>0.0013315867880324221</v>
      </c>
    </row>
    <row r="180" ht="12.75">
      <c r="A180" s="10">
        <v>-0.025693295171949338</v>
      </c>
    </row>
    <row r="181" ht="12.75">
      <c r="A181" s="10">
        <v>0.022067501572524587</v>
      </c>
    </row>
    <row r="182" ht="12.75">
      <c r="A182" s="10">
        <v>-0.006078058080680762</v>
      </c>
    </row>
    <row r="183" ht="12.75">
      <c r="A183" s="10">
        <v>-0.006344740485238286</v>
      </c>
    </row>
    <row r="184" ht="12.75">
      <c r="A184" s="10">
        <v>-0.027546562164428925</v>
      </c>
    </row>
    <row r="185" ht="12.75">
      <c r="A185" s="10">
        <v>0.008774595483158674</v>
      </c>
    </row>
    <row r="186" ht="12.75">
      <c r="A186" s="10">
        <v>-0.005468152728618092</v>
      </c>
    </row>
    <row r="187" ht="12.75">
      <c r="A187" s="10">
        <v>0.0115893431421467</v>
      </c>
    </row>
    <row r="188" ht="12.75">
      <c r="A188" s="10">
        <v>0.0015974932896501068</v>
      </c>
    </row>
    <row r="189" ht="12.75">
      <c r="A189" s="10">
        <v>-0.0051981841469036045</v>
      </c>
    </row>
    <row r="190" ht="12.75">
      <c r="A190" s="10">
        <v>-0.022371198273005568</v>
      </c>
    </row>
    <row r="191" ht="12.75">
      <c r="A191" s="10">
        <v>-0.007303345746734378</v>
      </c>
    </row>
    <row r="192" ht="12.75">
      <c r="A192" s="10">
        <v>-0.025670063725103578</v>
      </c>
    </row>
    <row r="193" ht="12.75">
      <c r="A193" s="10">
        <v>0.009593104622664467</v>
      </c>
    </row>
    <row r="194" ht="12.75">
      <c r="A194" s="10">
        <v>-0.03749245117807742</v>
      </c>
    </row>
    <row r="195" ht="12.75">
      <c r="A195" s="10">
        <v>0.004175362345240297</v>
      </c>
    </row>
    <row r="196" ht="12.75">
      <c r="A196" s="10">
        <v>0.034446439640109836</v>
      </c>
    </row>
    <row r="197" ht="12.75">
      <c r="A197" s="10">
        <v>-0.013917735743462233</v>
      </c>
    </row>
    <row r="198" ht="12.75">
      <c r="A198" s="10">
        <v>0.006238853393066788</v>
      </c>
    </row>
    <row r="199" ht="12.75">
      <c r="A199" s="10">
        <v>-0.006398574456858276</v>
      </c>
    </row>
    <row r="200" ht="12.75">
      <c r="A200" s="10">
        <v>-0.009062728483493477</v>
      </c>
    </row>
    <row r="201" ht="12.75">
      <c r="A201" s="10">
        <v>0.0065195020505414095</v>
      </c>
    </row>
    <row r="202" ht="12.75">
      <c r="A202" s="10">
        <v>-0.016865299729210893</v>
      </c>
    </row>
    <row r="203" ht="12.75">
      <c r="A203" s="10">
        <v>-0.02626659616179138</v>
      </c>
    </row>
    <row r="204" ht="12.75">
      <c r="A204" s="10">
        <v>0.014314314266860438</v>
      </c>
    </row>
    <row r="205" ht="12.75">
      <c r="A205" s="10">
        <v>-0.0284347428237973</v>
      </c>
    </row>
    <row r="206" ht="12.75">
      <c r="A206" s="10">
        <v>0.02053039220735459</v>
      </c>
    </row>
    <row r="207" ht="12.75">
      <c r="A207" s="10">
        <v>-0.0008706083206275993</v>
      </c>
    </row>
    <row r="208" ht="12.75">
      <c r="A208" s="10">
        <v>0.0027912427832667464</v>
      </c>
    </row>
    <row r="209" ht="12.75">
      <c r="A209" s="10">
        <v>0.0387390085513943</v>
      </c>
    </row>
    <row r="210" ht="12.75">
      <c r="A210" s="10">
        <v>-0.012368713986098245</v>
      </c>
    </row>
    <row r="211" ht="12.75">
      <c r="A211" s="10">
        <v>0.0027388236934782276</v>
      </c>
    </row>
    <row r="212" ht="12.75">
      <c r="A212" s="10">
        <v>0.0009561866891986672</v>
      </c>
    </row>
    <row r="213" ht="12.75">
      <c r="A213" s="10">
        <v>0.015752381903827484</v>
      </c>
    </row>
    <row r="214" ht="12.75">
      <c r="A214" s="10">
        <v>-0.019389722764651014</v>
      </c>
    </row>
    <row r="215" ht="12.75">
      <c r="A215" s="10">
        <v>0.011170081706537351</v>
      </c>
    </row>
    <row r="216" ht="12.75">
      <c r="A216" s="10">
        <v>0.008849333192804908</v>
      </c>
    </row>
    <row r="217" ht="12.75">
      <c r="A217" s="10">
        <v>-0.019886118080750213</v>
      </c>
    </row>
    <row r="218" ht="12.75">
      <c r="A218" s="10">
        <v>9.272082053162867E-05</v>
      </c>
    </row>
    <row r="219" ht="12.75">
      <c r="A219" s="10">
        <v>-0.017653343267990663</v>
      </c>
    </row>
    <row r="220" ht="12.75">
      <c r="A220" s="10">
        <v>0.0037936637401890273</v>
      </c>
    </row>
    <row r="221" ht="12.75">
      <c r="A221" s="10">
        <v>0.020276900152774325</v>
      </c>
    </row>
    <row r="222" ht="12.75">
      <c r="A222" s="10">
        <v>-0.026297723562083736</v>
      </c>
    </row>
    <row r="223" ht="12.75">
      <c r="A223" s="10">
        <v>-0.015613585721853358</v>
      </c>
    </row>
    <row r="224" ht="12.75">
      <c r="A224" s="10">
        <v>-0.01306118453922964</v>
      </c>
    </row>
    <row r="225" ht="12.75">
      <c r="A225" s="10">
        <v>0.026074583843297777</v>
      </c>
    </row>
    <row r="226" ht="12.75">
      <c r="A226" s="10">
        <v>0.01833705152047861</v>
      </c>
    </row>
    <row r="227" ht="12.75">
      <c r="A227" s="10">
        <v>-0.016397156408391705</v>
      </c>
    </row>
    <row r="228" ht="12.75">
      <c r="A228" s="10">
        <v>-0.0024128295169306485</v>
      </c>
    </row>
    <row r="229" ht="12.75">
      <c r="A229" s="10">
        <v>-0.03221996249512601</v>
      </c>
    </row>
    <row r="230" ht="12.75">
      <c r="A230" s="10">
        <v>0.01458035769252633</v>
      </c>
    </row>
    <row r="231" ht="12.75">
      <c r="A231" s="10">
        <v>-0.004322235369175042</v>
      </c>
    </row>
    <row r="232" ht="12.75">
      <c r="A232" s="10">
        <v>0.0037896244807669255</v>
      </c>
    </row>
    <row r="233" ht="12.75">
      <c r="A233" s="10">
        <v>-0.011756709131963066</v>
      </c>
    </row>
    <row r="234" ht="12.75">
      <c r="A234" s="10">
        <v>-0.007788558932230019</v>
      </c>
    </row>
    <row r="235" ht="12.75">
      <c r="A235" s="10">
        <v>0.037293090602330055</v>
      </c>
    </row>
    <row r="236" ht="12.75">
      <c r="A236" s="10">
        <v>-0.0042784424944235545</v>
      </c>
    </row>
    <row r="237" ht="12.75">
      <c r="A237" s="10">
        <v>-0.03316975897618746</v>
      </c>
    </row>
    <row r="238" ht="12.75">
      <c r="A238" s="10">
        <v>-0.00024164770518947647</v>
      </c>
    </row>
    <row r="239" ht="12.75">
      <c r="A239" s="10">
        <v>0.03781851381664911</v>
      </c>
    </row>
    <row r="240" ht="12.75">
      <c r="A240" s="10">
        <v>0.005308226278754295</v>
      </c>
    </row>
    <row r="241" ht="12.75">
      <c r="A241" s="10">
        <v>0.010661614253521249</v>
      </c>
    </row>
    <row r="242" ht="12.75">
      <c r="A242" s="10">
        <v>0.018600904161373194</v>
      </c>
    </row>
    <row r="243" ht="12.75">
      <c r="A243" s="10">
        <v>0.015595786434028258</v>
      </c>
    </row>
    <row r="244" ht="12.75">
      <c r="A244" s="10">
        <v>-0.03684379632037221</v>
      </c>
    </row>
    <row r="245" ht="12.75">
      <c r="A245" s="10">
        <v>0.029914801340656234</v>
      </c>
    </row>
    <row r="246" ht="12.75">
      <c r="A246" s="10">
        <v>0.017317925829675097</v>
      </c>
    </row>
    <row r="247" ht="12.75">
      <c r="A247" s="10">
        <v>0.02111058504095638</v>
      </c>
    </row>
    <row r="248" ht="12.75">
      <c r="A248" s="10">
        <v>-0.002331268425548774</v>
      </c>
    </row>
    <row r="249" ht="12.75">
      <c r="A249" s="10">
        <v>-0.018706015350604854</v>
      </c>
    </row>
    <row r="250" ht="12.75">
      <c r="A250" s="10">
        <v>-0.012555660953249982</v>
      </c>
    </row>
    <row r="251" ht="13.5" thickBot="1">
      <c r="A251" s="13">
        <v>-0.013643568157602735</v>
      </c>
    </row>
  </sheetData>
  <mergeCells count="1">
    <mergeCell ref="B20:D20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FishSauce</cp:lastModifiedBy>
  <dcterms:created xsi:type="dcterms:W3CDTF">1996-10-14T23:33:28Z</dcterms:created>
  <dcterms:modified xsi:type="dcterms:W3CDTF">2003-08-06T03:16:59Z</dcterms:modified>
  <cp:category/>
  <cp:version/>
  <cp:contentType/>
  <cp:contentStatus/>
</cp:coreProperties>
</file>